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1380" windowWidth="25200" windowHeight="11980" activeTab="4"/>
  </bookViews>
  <sheets>
    <sheet name="README" sheetId="1" r:id="rId1"/>
    <sheet name="Sheet 1" sheetId="2" r:id="rId2"/>
    <sheet name="Sheet 2" sheetId="3" r:id="rId3"/>
    <sheet name="Sheet 3" sheetId="4" r:id="rId4"/>
    <sheet name="Sheet 4" sheetId="5" r:id="rId5"/>
    <sheet name="Sheet 5" sheetId="6" r:id="rId6"/>
    <sheet name="Sheet 6" sheetId="7" r:id="rId7"/>
    <sheet name="Sheet 7" sheetId="8" r:id="rId8"/>
    <sheet name="Sheet 8" sheetId="9" r:id="rId9"/>
    <sheet name="Sheet 9" sheetId="10" r:id="rId10"/>
    <sheet name="Sheet 10" sheetId="11" r:id="rId11"/>
    <sheet name="Sheet 11" sheetId="12" r:id="rId12"/>
  </sheets>
  <externalReferences>
    <externalReference r:id="rId15"/>
  </externalReferences>
  <definedNames>
    <definedName name="_1">'Sheet 3'!#REF!</definedName>
    <definedName name="bark">#REF!</definedName>
    <definedName name="burl">#REF!</definedName>
    <definedName name="cana">#REF!</definedName>
    <definedName name="cole">#REF!</definedName>
    <definedName name="corn">#REF!</definedName>
    <definedName name="gosh">#REF!</definedName>
    <definedName name="hart">#REF!</definedName>
    <definedName name="harw">#REF!</definedName>
    <definedName name="jobs">#REF!</definedName>
    <definedName name="kent">#REF!</definedName>
    <definedName name="litc">#REF!</definedName>
    <definedName name="mm">'Sheet 5'!#REF!</definedName>
    <definedName name="morr">#REF!</definedName>
    <definedName name="newh">#REF!</definedName>
    <definedName name="norf">#REF!</definedName>
    <definedName name="nort">#REF!</definedName>
    <definedName name="qryTownEmp2014_NAICS2_Connecticut">#REF!</definedName>
    <definedName name="roxb">#REF!</definedName>
    <definedName name="sali">#REF!</definedName>
    <definedName name="shar">#REF!</definedName>
    <definedName name="torr">#REF!</definedName>
    <definedName name="warr">#REF!</definedName>
    <definedName name="wash">#REF!</definedName>
    <definedName name="winc">#REF!</definedName>
  </definedNames>
  <calcPr fullCalcOnLoad="1"/>
</workbook>
</file>

<file path=xl/comments4.xml><?xml version="1.0" encoding="utf-8"?>
<comments xmlns="http://schemas.openxmlformats.org/spreadsheetml/2006/main">
  <authors>
    <author>Sarah Ficenec</author>
  </authors>
  <commentList>
    <comment ref="Y2" authorId="0">
      <text>
        <r>
          <rPr>
            <b/>
            <sz val="9"/>
            <rFont val="Tahoma"/>
            <family val="0"/>
          </rPr>
          <t>Sarah Ficenec:</t>
        </r>
        <r>
          <rPr>
            <sz val="9"/>
            <rFont val="Tahoma"/>
            <family val="0"/>
          </rPr>
          <t xml:space="preserve">
Calculated by dividing employment in largest industry (column Y) by total employment (column W)</t>
        </r>
      </text>
    </comment>
  </commentList>
</comments>
</file>

<file path=xl/comments6.xml><?xml version="1.0" encoding="utf-8"?>
<comments xmlns="http://schemas.openxmlformats.org/spreadsheetml/2006/main">
  <authors>
    <author>Sarah Ficenec</author>
  </authors>
  <commentList>
    <comment ref="D3" authorId="0">
      <text>
        <r>
          <rPr>
            <b/>
            <sz val="9"/>
            <rFont val="Tahoma"/>
            <family val="0"/>
          </rPr>
          <t>Sarah Ficenec:</t>
        </r>
        <r>
          <rPr>
            <sz val="9"/>
            <rFont val="Tahoma"/>
            <family val="0"/>
          </rPr>
          <t xml:space="preserve">
Added together two types of self-employed workers who have incorporated businesses (column A) and unincorporated businesses (column B)</t>
        </r>
      </text>
    </comment>
    <comment ref="E3" authorId="0">
      <text>
        <r>
          <rPr>
            <b/>
            <sz val="9"/>
            <rFont val="Tahoma"/>
            <family val="0"/>
          </rPr>
          <t>Sarah Ficenec:</t>
        </r>
        <r>
          <rPr>
            <sz val="9"/>
            <rFont val="Tahoma"/>
            <family val="0"/>
          </rPr>
          <t xml:space="preserve">
Subtracted total self-employed (column D) from 100%</t>
        </r>
      </text>
    </comment>
  </commentList>
</comments>
</file>

<file path=xl/sharedStrings.xml><?xml version="1.0" encoding="utf-8"?>
<sst xmlns="http://schemas.openxmlformats.org/spreadsheetml/2006/main" count="1003" uniqueCount="528">
  <si>
    <t>Source: U.S. Census Bureau Decennial Census; U.S. Census Bureau American Community Survey 5 Year Estimates (2009-2014) Tables S2406 and S0801</t>
  </si>
  <si>
    <t>Source: CT Department of Labor Occupational Projections (https://www1.ctdol.state.ct.us/lmi/projections.asp)</t>
  </si>
  <si>
    <t>% change</t>
  </si>
  <si>
    <t>Source: CT Department of Labor Business &amp; Employment Changes Announced in the News Media (http://www1.ctdol.state.ct.us/lmi/busemp.asp)</t>
  </si>
  <si>
    <t>Source: Economic Modeling Specialists Inc.</t>
  </si>
  <si>
    <t>Source: CT Secretary of the State via CT Data Collaborative (http://ctbusiness.ctdata.org/#/formations-over-time)</t>
  </si>
  <si>
    <t>Source: U.S. Census Bureau 2014 Zip Business Patterns Table CB1400CZ21</t>
  </si>
  <si>
    <t>Establishments with 250 to 499 employees</t>
  </si>
  <si>
    <t>Establishments with 500 to 999 employees</t>
  </si>
  <si>
    <t>Establishments with 1,000 employees or more</t>
  </si>
  <si>
    <t>Number of self-employed workers or home-based businesses</t>
  </si>
  <si>
    <t>CT Data from Office of Secretary of State</t>
  </si>
  <si>
    <t>Census, 2014 Zip Business Patterns</t>
  </si>
  <si>
    <t>Sheet 10</t>
  </si>
  <si>
    <t>Sheet 11</t>
  </si>
  <si>
    <t>Total self-employed (of all workers), 2014</t>
  </si>
  <si>
    <t>Works for others (of all workers), 2014</t>
  </si>
  <si>
    <t>Self-employed in own incorporated business workers, 2014</t>
  </si>
  <si>
    <t>Self-employed in own not incorporated business workers and unpaid family workers, 2014</t>
  </si>
  <si>
    <t>Worked from home (of all workers), 2014</t>
  </si>
  <si>
    <t>Total self-employed (of all workers), 2000</t>
  </si>
  <si>
    <t>Agriculture, Forestry, Fishing and Hunting</t>
  </si>
  <si>
    <t>Mining</t>
  </si>
  <si>
    <t>Unclassifiable/unknown industry</t>
  </si>
  <si>
    <t>Total Government</t>
  </si>
  <si>
    <t xml:space="preserve">* </t>
  </si>
  <si>
    <t xml:space="preserve">Per discussion with Jocelyn on 5-12-2016, data gathered for Sheets 8 and 9 were aggregated by zip code for each town. Zip codes by town are listed below. </t>
  </si>
  <si>
    <t>Hartland (inc. Granby)</t>
  </si>
  <si>
    <t>Source: U.S. Census Bureau Longitudinal Employer Household Dynamics -- On the Map (http://onthemap.ces.census.gov/)</t>
  </si>
  <si>
    <t>Workplace is in:</t>
  </si>
  <si>
    <t>Live in:</t>
  </si>
  <si>
    <t>Total primary jobs</t>
  </si>
  <si>
    <t>Same town</t>
  </si>
  <si>
    <t>Elsewhere in region</t>
  </si>
  <si>
    <t>Elsewhere in state</t>
  </si>
  <si>
    <t>TOTAL FOR REGION</t>
  </si>
  <si>
    <t>percent of total</t>
  </si>
  <si>
    <t>Source: CT Department of Labor Quarterly Census of Employment and Wages (http://www1.ctdol.state.ct.us/lmi/202/202_annualaverage.asp); Economic Modeling Specialists, Inc.</t>
  </si>
  <si>
    <t>Source: CT Department of Labor Quarterly Census of Employment and Wages (http://www1.ctdol.state.ct.us/lmi/202/202_annualaverage.asp)</t>
  </si>
  <si>
    <t>Note: * indicates that data was suppressed by CTDOL.</t>
  </si>
  <si>
    <t>Source: CT Department of Labor Historical Labor Force Monthly Data with Annual Averages by Town (http://www1.ctdol.state.ct.us/lmi/LAUS/laustown.asp)</t>
  </si>
  <si>
    <t>Town</t>
  </si>
  <si>
    <t>Change</t>
  </si>
  <si>
    <t>%change</t>
  </si>
  <si>
    <t>Number of Individuals in Labor Force</t>
  </si>
  <si>
    <t>Credit Unions</t>
  </si>
  <si>
    <t>Other Depository Credit Intermediation</t>
  </si>
  <si>
    <t>Credit Card Issuing</t>
  </si>
  <si>
    <t>Sales Financing</t>
  </si>
  <si>
    <t>Consumer Lending</t>
  </si>
  <si>
    <t>Real Estate Credit</t>
  </si>
  <si>
    <t>International Trade Financing</t>
  </si>
  <si>
    <t>Secondary Market Financing</t>
  </si>
  <si>
    <t>All Other Nondepository Credit Intermediation</t>
  </si>
  <si>
    <t>Mortgage and Nonmortgage Loan Brokers</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</si>
  <si>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</si>
  <si>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</si>
  <si>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</si>
  <si>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</si>
  <si>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</si>
  <si>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</si>
  <si>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</si>
  <si>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</si>
  <si>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</si>
  <si>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</si>
  <si>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</si>
  <si>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</si>
  <si>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</si>
  <si>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</si>
  <si>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</si>
  <si>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</si>
  <si>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Other Direct Insurance (except Life, Health, and Medical)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</si>
  <si>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</si>
  <si>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</si>
  <si>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</si>
  <si>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</si>
  <si>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</si>
  <si>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</si>
  <si>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</si>
  <si>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</si>
  <si>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</si>
  <si>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</si>
  <si>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</si>
  <si>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Business Formation (2009-2015)</t>
  </si>
  <si>
    <t>Note: Represents "business formation and public record filing data filed with the Office of the Secretary of the State" for all structures except Sole Proprietorships and General Partnerships</t>
  </si>
  <si>
    <t>Business Size (2014)</t>
  </si>
  <si>
    <t>Establishments with 1 to 4 employees</t>
  </si>
  <si>
    <t>Establishments with 5 to 9 employees</t>
  </si>
  <si>
    <t>Establishments with 10 to 19 employees</t>
  </si>
  <si>
    <t>Establishments with 20 to 49 employees</t>
  </si>
  <si>
    <t>Establishments with 50 to 99 employees</t>
  </si>
  <si>
    <t>Establishments with 100 to 249 employees</t>
  </si>
  <si>
    <t>Dental Laboratories</t>
  </si>
  <si>
    <t>Medical, Dental, and Hospital Equipment and Supplies Merchant Wholesalers</t>
  </si>
  <si>
    <t>Pharmacies and Drug Stores</t>
  </si>
  <si>
    <t>Cosmetics, Beauty Supplies, and Perfume Stores</t>
  </si>
  <si>
    <t>Optical Goods Stores</t>
  </si>
  <si>
    <t>Food (Health) Supplement Stores</t>
  </si>
  <si>
    <t>All Other Health and Personal Care Stores</t>
  </si>
  <si>
    <t>Research and Development in Biotechnology</t>
  </si>
  <si>
    <t>Research and Development in the Physical, Engineering, and Life Sciences (except Biotechnology)</t>
  </si>
  <si>
    <t>Research and Development in the Social Sciences and Humanities</t>
  </si>
  <si>
    <t>Hazardous Waste Collection</t>
  </si>
  <si>
    <t>Hazardous Waste Treatment and Disposal</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</si>
  <si>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</si>
  <si>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</si>
  <si>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</si>
  <si>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</si>
  <si>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</si>
  <si>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</si>
  <si>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</si>
  <si>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</si>
  <si>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</si>
  <si>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</si>
  <si>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</si>
  <si>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</si>
  <si>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</si>
  <si>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</si>
  <si>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</si>
  <si>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</si>
  <si>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</si>
  <si>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</si>
  <si>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</si>
  <si>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</si>
  <si>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</si>
  <si>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General Medical and Surgical Hospitals</t>
  </si>
  <si>
    <t>Psychiatric and Substance Abuse Hospitals</t>
  </si>
  <si>
    <t>Specialty (except Psychiatric and Substance Abuse) Hospitals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</si>
  <si>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</si>
  <si>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</si>
  <si>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</si>
  <si>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</si>
  <si>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</si>
  <si>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Monetary Authorities-Central Bank</t>
  </si>
  <si>
    <t>Commercial Banking</t>
  </si>
  <si>
    <t>Savings Institutions</t>
  </si>
  <si>
    <t>Sporting and Athletic Goods Manufacturing</t>
  </si>
  <si>
    <t>Doll, Toy, and Game Manufacturing</t>
  </si>
  <si>
    <t>Scenic and Sightseeing Transportation, Land</t>
  </si>
  <si>
    <t>Scenic and Sightseeing Transportation, Water</t>
  </si>
  <si>
    <t>Scenic and Sightseeing Transportation, Other</t>
  </si>
  <si>
    <t>Travel Agencies</t>
  </si>
  <si>
    <t>Tour Operators</t>
  </si>
  <si>
    <t>Convention and Visitors Bureaus</t>
  </si>
  <si>
    <t>All Other Travel Arrangement and Reservation Services</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</si>
  <si>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</si>
  <si>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</si>
  <si>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</si>
  <si>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</si>
  <si>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</si>
  <si>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</si>
  <si>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</si>
  <si>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</si>
  <si>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</si>
  <si>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</si>
  <si>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Independent Artists, Writers, and Performers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</si>
  <si>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</si>
  <si>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</si>
  <si>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</si>
  <si>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</si>
  <si>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</si>
  <si>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</si>
  <si>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</si>
  <si>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</si>
  <si>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</si>
  <si>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</si>
  <si>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</si>
  <si>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</si>
  <si>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</si>
  <si>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</si>
  <si>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</si>
  <si>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</si>
  <si>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</si>
  <si>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</si>
  <si>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RV (Recreational Vehicle) Parks and Campgrounds</t>
  </si>
  <si>
    <t>Recreational and Vacation Camps (except Campgrounds)</t>
  </si>
  <si>
    <t>Note: Norfolk had less than 10 jobs reported in the Health sector. For the calculation, this is represented as 9 jobs, although there may be as few as 1  job.</t>
  </si>
  <si>
    <t>Economic clusters; snapshot (2015 employment)</t>
  </si>
  <si>
    <t>Medicinal and Botanical Manufacturing</t>
  </si>
  <si>
    <t>Optical Instrument and Lens Manufacturing</t>
  </si>
  <si>
    <t>Analytical Laboratory Instrument Manufacturing</t>
  </si>
  <si>
    <t>Dental Equipment and Supplies Manufacturing</t>
  </si>
  <si>
    <t>Ophthalmic Goods Manufacturing</t>
  </si>
  <si>
    <t>Radio and Television Broadcasting and Wireless Communications Equipment Manufacturing</t>
  </si>
  <si>
    <t>Other Communications Equipment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</si>
  <si>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</si>
  <si>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</si>
  <si>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</si>
  <si>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</si>
  <si>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</si>
  <si>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</si>
  <si>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Irradiation Apparatus Manufacturing</t>
  </si>
  <si>
    <t>Other Measuring and Controlling Device Manufacturing</t>
  </si>
  <si>
    <t>Relay and Industrial Control Manufacturing</t>
  </si>
  <si>
    <t>Fiber Optic Cable Manufacturing</t>
  </si>
  <si>
    <t>Current-Carrying Wiring Device Manufacturing</t>
  </si>
  <si>
    <t>Motor Vehicle Electrical and Electronic Equipment Manufacturing</t>
  </si>
  <si>
    <t>Other Motor Vehicle Parts Manufacturing</t>
  </si>
  <si>
    <t>Other Guided Missile and Space Vehicle Parts and Auxiliary Equipment Manufacturing</t>
  </si>
  <si>
    <t>Surgical and Medical Instrument Manufacturing</t>
  </si>
  <si>
    <t>Surgical Appliance and Supplies Manufacturing</t>
  </si>
  <si>
    <t>Gasket, Packing, and Sealing Device Manufacturing</t>
  </si>
  <si>
    <t>Electric Power Generation, Transmission and Distribution</t>
  </si>
  <si>
    <t>Utility System Construction</t>
  </si>
  <si>
    <t>Ventilation, Heating, Air-Conditioning, and Commercial Refrigeration Equipment Manufacturing</t>
  </si>
  <si>
    <t>Engine, Turbine, and Power Transmission Equipment Manufacturing</t>
  </si>
  <si>
    <t>Navigational, Measuring, Electromedical, and Control Instruments Manufacturing</t>
  </si>
  <si>
    <t>Electric Lighting Equipment Manufacturing</t>
  </si>
  <si>
    <t>Other Electrical Equipment and Component Manufacturing</t>
  </si>
  <si>
    <t>Architectural, Engineering, and Related Services</t>
  </si>
  <si>
    <t>Management, Scientific, and Technical Consulting Services</t>
  </si>
  <si>
    <t>Scientific Research and Development Services</t>
  </si>
  <si>
    <t>Other Professional, Scientific, and Technical Services</t>
  </si>
  <si>
    <t>All Other Converted Paper Product Manufacturing</t>
  </si>
  <si>
    <t>Petroleum Lubricating Oil and Grease Manufacturing</t>
  </si>
  <si>
    <t>Pharmaceutical Preparation Manufacturing</t>
  </si>
  <si>
    <t>In-Vitro Diagnostic Substance Manufacturing</t>
  </si>
  <si>
    <t>Biological Product (except Diagnostic) Manufacturing</t>
  </si>
  <si>
    <t>Plastics Packaging Film and Sheet (including Laminated) Manufacturing</t>
  </si>
  <si>
    <t>Unlaminated Plastics Film and Sheet (except Packaging) Manufacturing</t>
  </si>
  <si>
    <t>Unlaminated Plastics Profile Shape Manufacturing</t>
  </si>
  <si>
    <t>All Other Plastics Product Manufacturing</t>
  </si>
  <si>
    <t>Pottery, Ceramics, and Plumbing Fixture Manufacturing</t>
  </si>
  <si>
    <t>Clay Building Material and Refractories Manufacturing</t>
  </si>
  <si>
    <t>Abrasive Product Manufacturing</t>
  </si>
  <si>
    <t>Ground or Treated Mineral and Earth Manufacturing</t>
  </si>
  <si>
    <t>Mineral Wool Manufacturing</t>
  </si>
  <si>
    <t>Alumina Refining and Primary Aluminum Production</t>
  </si>
  <si>
    <t>Secondary Smelting and Alloying of Aluminum</t>
  </si>
  <si>
    <t>Aluminum Sheet, Plate, and Foil Manufacturing</t>
  </si>
  <si>
    <t>Other Aluminum Rolling, Drawing, and Extruding</t>
  </si>
  <si>
    <t>Iron and Steel Forging</t>
  </si>
  <si>
    <t>Powder Metallurgy Part Manufacturing</t>
  </si>
  <si>
    <t>Plate Work Manufacturing</t>
  </si>
  <si>
    <t>Sheet Metal Work Manufacturing</t>
  </si>
  <si>
    <t>Other Fabricated Wire Product Manufacturing</t>
  </si>
  <si>
    <t>Metal Coating, Engraving (except Jewelry and Silverware), and Allied Services to Manufacturers</t>
  </si>
  <si>
    <t>Electroplating, Plating, Polishing, Anodizing, and Coloring</t>
  </si>
  <si>
    <t>Industrial Valve Manufacturing</t>
  </si>
  <si>
    <t>Ball and Roller Bearing Manufacturing</t>
  </si>
  <si>
    <t>Small Arms, Ordnance, and Ordnance Accessories Manufacturing</t>
  </si>
  <si>
    <t>All Other Miscellaneous Fabricated Metal Product Manufacturing</t>
  </si>
  <si>
    <t>Other Commercial and Service Industry Machinery Manufacturing</t>
  </si>
  <si>
    <t>Industrial Mold Manufacturing</t>
  </si>
  <si>
    <t>Special Die and Tool, Die Set, Jig, and Fixture Manufacturing</t>
  </si>
  <si>
    <t>Cutting Tool and Machine Tool Accessory Manufacturing</t>
  </si>
  <si>
    <t>Machine Tool Manufacturing</t>
  </si>
  <si>
    <t>Rolling Mill and Other Metalworking Machinery Manufacturing</t>
  </si>
  <si>
    <t>Air and Gas Compressor Manufacturing</t>
  </si>
  <si>
    <t>Computer Terminal and Other Computer Peripheral Equipment Manufacturing</t>
  </si>
  <si>
    <t>New Preston Marble Dale, CT</t>
  </si>
  <si>
    <t xml:space="preserve">Washington Depot, CT </t>
  </si>
  <si>
    <t xml:space="preserve">Washington, CT </t>
  </si>
  <si>
    <t xml:space="preserve">Winchester Center, CT </t>
  </si>
  <si>
    <t>Winsted, CT</t>
  </si>
  <si>
    <t>Note: Data available only at zip code level. Therefore, Cornwall and Warren show combined results, since one zip code applies for both towns. In addition, zip codes for Hartland include locations in Granby, which may be distorting employment results for Hartland.</t>
  </si>
  <si>
    <t>NAICS codes included:</t>
  </si>
  <si>
    <t>Crop Production</t>
  </si>
  <si>
    <t>Animal Production and Aquaculture</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</si>
  <si>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</si>
  <si>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</si>
  <si>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</si>
  <si>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</si>
  <si>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</si>
  <si>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</si>
  <si>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</si>
  <si>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</si>
  <si>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</si>
  <si>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</si>
  <si>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</si>
  <si>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</si>
  <si>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</si>
  <si>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</si>
  <si>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</si>
  <si>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Economic clusters by county; snapshot (2015)</t>
  </si>
  <si>
    <t>Local food and agriculture statistics (2015)</t>
  </si>
  <si>
    <t>Number of jobs</t>
  </si>
  <si>
    <t>% of total jobs</t>
  </si>
  <si>
    <t>other jobs</t>
  </si>
  <si>
    <t>Description</t>
  </si>
  <si>
    <t>Software Publishers</t>
  </si>
  <si>
    <t>Motion Picture and Video Production</t>
  </si>
  <si>
    <t>Motion Picture and Video Distribution</t>
  </si>
  <si>
    <t>Teleproduction and Other Postproduction Services</t>
  </si>
  <si>
    <t>Other Motion Picture and Video Industries</t>
  </si>
  <si>
    <t>Record Production</t>
  </si>
  <si>
    <t>Integrated Record Production/Distribution</t>
  </si>
  <si>
    <t>Music Publishers</t>
  </si>
  <si>
    <t>Sound Recording Studios</t>
  </si>
  <si>
    <t>Other Sound Recording Industries</t>
  </si>
  <si>
    <t>Radio Networks</t>
  </si>
  <si>
    <t>Radio Stations</t>
  </si>
  <si>
    <t>Television Broadcasting</t>
  </si>
  <si>
    <t>Cable and Other Subscription Programming</t>
  </si>
  <si>
    <t>All Other Telecommunications</t>
  </si>
  <si>
    <t>Data Processing, Hosting, and Related Services</t>
  </si>
  <si>
    <t>News Syndicates</t>
  </si>
  <si>
    <t>Internet Publishing and Broadcasting and Web Search Portals</t>
  </si>
  <si>
    <t>Clay and Ceramic and Refractory Minerals Mining</t>
  </si>
  <si>
    <t>Footwear Manufacturing</t>
  </si>
  <si>
    <t>Paper Bag and Coated and Treated Paper Manufacturing</t>
  </si>
  <si>
    <t>Business expansions and reductions announced in the media by region (2014-2015)</t>
  </si>
  <si>
    <t>Contents</t>
  </si>
  <si>
    <t>Number of jobs by town; recent trend (2000- 2014)</t>
  </si>
  <si>
    <t>Outside state</t>
  </si>
  <si>
    <t>Wholesale Trade</t>
  </si>
  <si>
    <t>Retail Trade</t>
  </si>
  <si>
    <t>Transportation and Warehousing</t>
  </si>
  <si>
    <t>Finance and 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</si>
  <si>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</si>
  <si>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</si>
  <si>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</si>
  <si>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</si>
  <si>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</si>
  <si>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</si>
  <si>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</si>
  <si>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</si>
  <si>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</si>
  <si>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Largest industry</t>
  </si>
  <si>
    <t>Number of self-employed workers or home-based businesses (2014)</t>
  </si>
  <si>
    <t>Largest industry shares of jobs by town, region, state; snapshot (2015)</t>
  </si>
  <si>
    <t>Cornwall and Warren</t>
  </si>
  <si>
    <t>% of total employment</t>
  </si>
  <si>
    <t>Local food and agriculture statistics (2015 employment)</t>
  </si>
  <si>
    <t>Total jobs</t>
  </si>
  <si>
    <t>Agriculture jobs</t>
  </si>
  <si>
    <t>Agriculture as share of economy</t>
  </si>
  <si>
    <t>Note: Torrington had less than 10 jobs reported in the Agriculture sector. For the calculation, this is represented as 9 jobs, although there may be as few as 1 agriculture job.</t>
  </si>
  <si>
    <t>EMSI</t>
  </si>
  <si>
    <t>based on QCEW and other federal data</t>
  </si>
  <si>
    <t>Zip Code</t>
  </si>
  <si>
    <t>Town Identified As</t>
  </si>
  <si>
    <t>Postal Service Name</t>
  </si>
  <si>
    <t>Burlington, CT</t>
  </si>
  <si>
    <t>East Hartland, CT</t>
  </si>
  <si>
    <t>West Hartland, CT</t>
  </si>
  <si>
    <t>Barkhamsted, CT</t>
  </si>
  <si>
    <t>Riverton, CT</t>
  </si>
  <si>
    <t>Canaan, CT</t>
  </si>
  <si>
    <t>Falls Village, CT</t>
  </si>
  <si>
    <t>Colebrook, CT</t>
  </si>
  <si>
    <t>Cornwall Bridge, CT</t>
  </si>
  <si>
    <t xml:space="preserve">Cornwall, CT </t>
  </si>
  <si>
    <t xml:space="preserve">West Cornwall, CT </t>
  </si>
  <si>
    <t>Goshen, CT</t>
  </si>
  <si>
    <t>Harwinton, CT</t>
  </si>
  <si>
    <t>Kent, CT</t>
  </si>
  <si>
    <t xml:space="preserve">South Kent, CT </t>
  </si>
  <si>
    <t xml:space="preserve">Bantam, CT </t>
  </si>
  <si>
    <t xml:space="preserve">Litchfield, CT </t>
  </si>
  <si>
    <t>Northfield, CT</t>
  </si>
  <si>
    <t xml:space="preserve">Lakeside, CT </t>
  </si>
  <si>
    <t xml:space="preserve">Morris, CT </t>
  </si>
  <si>
    <t xml:space="preserve">New Hartford, CT </t>
  </si>
  <si>
    <t xml:space="preserve">Pine Meadow, CT </t>
  </si>
  <si>
    <t>Norfolk, CT</t>
  </si>
  <si>
    <t xml:space="preserve">East Canaan, CT </t>
  </si>
  <si>
    <t xml:space="preserve">Roxbury, CT </t>
  </si>
  <si>
    <t xml:space="preserve">Lakeville, CT </t>
  </si>
  <si>
    <t>Salisbury, CT</t>
  </si>
  <si>
    <t>Taconic, CT</t>
  </si>
  <si>
    <t xml:space="preserve">Sharon, CT </t>
  </si>
  <si>
    <t xml:space="preserve">Torrington, CT </t>
  </si>
  <si>
    <t>Torrington, CT</t>
  </si>
  <si>
    <t>Spring 2014</t>
  </si>
  <si>
    <t>Lowe's</t>
  </si>
  <si>
    <t>Darien Patch - 2/13/14</t>
  </si>
  <si>
    <t>Layoffs and Staff Reductions</t>
  </si>
  <si>
    <t>LAYOFF/STAFF REDUCTION DATE</t>
  </si>
  <si>
    <t>June 2014</t>
  </si>
  <si>
    <t>Fender Musical Instruments</t>
  </si>
  <si>
    <t>Guitar Maker</t>
  </si>
  <si>
    <t>Plant is closing due to poor economic conditions</t>
  </si>
  <si>
    <t>Hartford Courant - 4/23/14</t>
  </si>
  <si>
    <t>*INA</t>
  </si>
  <si>
    <t>Borgeson Universal Steering Components</t>
  </si>
  <si>
    <t>Manufacturer</t>
  </si>
  <si>
    <t>Company is moving to South Carolina</t>
  </si>
  <si>
    <t>The Register Citizen - 8/27/15</t>
  </si>
  <si>
    <t>December 2014</t>
  </si>
  <si>
    <t>Kmart</t>
  </si>
  <si>
    <t>Department Store</t>
  </si>
  <si>
    <t>Store will close</t>
  </si>
  <si>
    <t>Waterbury Republican- American - 9/25/14</t>
  </si>
  <si>
    <t>November 2015</t>
  </si>
  <si>
    <t>Eastern Connecticut Health Network</t>
  </si>
  <si>
    <t>Hospital</t>
  </si>
  <si>
    <t>Company is reducing workforce</t>
  </si>
  <si>
    <t>Journal Inquirer - 11/10/15</t>
  </si>
  <si>
    <t>November 2015 - November 2016</t>
  </si>
  <si>
    <t>The Great Atlantic and Pacific Tea Company (A&amp;P)</t>
  </si>
  <si>
    <t>Supermarket</t>
  </si>
  <si>
    <t>Company filed for bankruptcy</t>
  </si>
  <si>
    <t>Hartford Business Journal - 8/18/15</t>
  </si>
  <si>
    <t>October 2015</t>
  </si>
  <si>
    <t>Connecticut Department of Labor</t>
  </si>
  <si>
    <t>Government</t>
  </si>
  <si>
    <t>Department is facing a budget shortfall</t>
  </si>
  <si>
    <t>NBC Connecticut - 7/28/15</t>
  </si>
  <si>
    <t>2016-2017</t>
  </si>
  <si>
    <t>Hartford HealthCare</t>
  </si>
  <si>
    <t>Healthcare</t>
  </si>
  <si>
    <t>Hartford Courant - 6/17/15</t>
  </si>
  <si>
    <t>February - March 2015</t>
  </si>
  <si>
    <t>Radio Shack</t>
  </si>
  <si>
    <t>Electronics Store</t>
  </si>
  <si>
    <t>INA*</t>
  </si>
  <si>
    <t>Company has filed for bankruptcy</t>
  </si>
  <si>
    <t>Hartford Courant - 2/10/15</t>
  </si>
  <si>
    <t>November - December 2014</t>
  </si>
  <si>
    <t>REM Connecticut</t>
  </si>
  <si>
    <t>Human Services</t>
  </si>
  <si>
    <t>Services will be discontinued due to lack of funding</t>
  </si>
  <si>
    <t>Hartford Business Journal - 9/4/14</t>
  </si>
  <si>
    <t>Hartford Courant - 6/2/14</t>
  </si>
  <si>
    <t>January 2014</t>
  </si>
  <si>
    <t>Patch</t>
  </si>
  <si>
    <t>Journalism</t>
  </si>
  <si>
    <t>Greenwich Time - 1/29/14</t>
  </si>
  <si>
    <t>includes Statewide changes</t>
  </si>
  <si>
    <t>CTDOL, BLS</t>
  </si>
  <si>
    <t>LEHD</t>
  </si>
  <si>
    <t>Jobs and Vibrant Main Streets</t>
  </si>
  <si>
    <t>Commuting patterns (including whether resident worked in county and state of residence) by region; snapshot (2014)</t>
  </si>
  <si>
    <t>Number of jobs by town; recent trend (2000-2014)</t>
  </si>
  <si>
    <t>Unemployment rates by town, state; recent trend (2000-2014)</t>
  </si>
  <si>
    <t>Employment projections by labor market area (2012-2022)</t>
  </si>
  <si>
    <t>United States</t>
  </si>
  <si>
    <t>Connecticut</t>
  </si>
  <si>
    <t>Total</t>
  </si>
  <si>
    <t>Source</t>
  </si>
  <si>
    <t>Notes</t>
  </si>
  <si>
    <t>Burlington</t>
  </si>
  <si>
    <t>Hartland</t>
  </si>
  <si>
    <t>Barkhamsted</t>
  </si>
  <si>
    <t>Canaan</t>
  </si>
  <si>
    <t>Colebrook</t>
  </si>
  <si>
    <t>Cornwall</t>
  </si>
  <si>
    <t>Goshen</t>
  </si>
  <si>
    <t>Harwinton</t>
  </si>
  <si>
    <t>Kent</t>
  </si>
  <si>
    <t>Litchfield</t>
  </si>
  <si>
    <t>Morris</t>
  </si>
  <si>
    <t>New Hartford</t>
  </si>
  <si>
    <t>Norfolk</t>
  </si>
  <si>
    <t>Roxbury</t>
  </si>
  <si>
    <t>North Canaan</t>
  </si>
  <si>
    <t>Salisbury</t>
  </si>
  <si>
    <t>Sharon</t>
  </si>
  <si>
    <t>Torrington</t>
  </si>
  <si>
    <t>Warren</t>
  </si>
  <si>
    <t>Washington</t>
  </si>
  <si>
    <t>Winchester</t>
  </si>
  <si>
    <t>Geography</t>
  </si>
  <si>
    <t>Sheet 1</t>
  </si>
  <si>
    <t>Sheet 2</t>
  </si>
  <si>
    <t>Sheet 3</t>
  </si>
  <si>
    <t>Sheet 4</t>
  </si>
  <si>
    <t>Sheet 5</t>
  </si>
  <si>
    <t>Sheet 6</t>
  </si>
  <si>
    <t>Sheet 7</t>
  </si>
  <si>
    <t>Sheet 8</t>
  </si>
  <si>
    <t>Sheet 9</t>
  </si>
  <si>
    <t>Northwest Hills</t>
  </si>
  <si>
    <t>CT DOL</t>
  </si>
  <si>
    <t>Information</t>
  </si>
  <si>
    <t>Construction</t>
  </si>
  <si>
    <t>Utilities</t>
  </si>
  <si>
    <t>Manufacturing</t>
  </si>
  <si>
    <t>CTDOL</t>
  </si>
  <si>
    <t>by WIA</t>
  </si>
  <si>
    <t>Eastern</t>
  </si>
  <si>
    <t>North Central</t>
  </si>
  <si>
    <t>Northwest</t>
  </si>
  <si>
    <t>South Central</t>
  </si>
  <si>
    <t>Southwest</t>
  </si>
  <si>
    <t>Total Employment</t>
  </si>
  <si>
    <t>WIA</t>
  </si>
  <si>
    <t>ACS</t>
  </si>
  <si>
    <t xml:space="preserve">Self employed income </t>
  </si>
  <si>
    <t>Health care/bioscience</t>
  </si>
  <si>
    <t>Financial services and insurance</t>
  </si>
  <si>
    <t>Advanced manufacturing</t>
  </si>
  <si>
    <t>Digital media</t>
  </si>
  <si>
    <t>Green technology</t>
  </si>
  <si>
    <t>Tourism</t>
  </si>
  <si>
    <t>Startups and Expansions</t>
  </si>
  <si>
    <t>STARTUP/EXPANSION DATE</t>
  </si>
  <si>
    <t>COMPANY</t>
  </si>
  <si>
    <t>LOCATION</t>
  </si>
  <si>
    <t>PRINCIPAL PRODUCT</t>
  </si>
  <si>
    <t># WORKERS INVOLVED</t>
  </si>
  <si>
    <t>REASONS/COMMENTS</t>
  </si>
  <si>
    <t>SOURCE</t>
  </si>
  <si>
    <t>2014-2017</t>
  </si>
  <si>
    <t>FuelCell Energy</t>
  </si>
  <si>
    <t>Energy Manufacturer</t>
  </si>
  <si>
    <t>Company is expanding</t>
  </si>
  <si>
    <t>The Register Citizen - 10/29/14</t>
  </si>
  <si>
    <t>2016</t>
  </si>
  <si>
    <t>Edward Jones</t>
  </si>
  <si>
    <t>Statewide</t>
  </si>
  <si>
    <t>Investment Services</t>
  </si>
  <si>
    <t>Company is hiring</t>
  </si>
  <si>
    <t>Hartford Business Journal - 11/5/15</t>
  </si>
  <si>
    <t>Fall 2015</t>
  </si>
  <si>
    <t>Toys 'R' Us</t>
  </si>
  <si>
    <t>Toy Store</t>
  </si>
  <si>
    <t>Company is hiring for the holiday season</t>
  </si>
  <si>
    <t>Fox Connecticut - 9/16/15</t>
  </si>
  <si>
    <t>2015</t>
  </si>
  <si>
    <t>ALDI</t>
  </si>
  <si>
    <t>Grocery Store</t>
  </si>
  <si>
    <t>The Day - 8/7/15</t>
  </si>
  <si>
    <t>Spring 2015</t>
  </si>
  <si>
    <t>Home Depot</t>
  </si>
  <si>
    <t>Home Improvement Store</t>
  </si>
  <si>
    <t>Company is hiring seasonal workers</t>
  </si>
  <si>
    <t>Hartford Business Journal - 2/10/15</t>
  </si>
  <si>
    <t>Fall 2014</t>
  </si>
  <si>
    <t>Goodwill</t>
  </si>
  <si>
    <t>Thrift Store</t>
  </si>
  <si>
    <t>Hartford Business Journal - 9/24/14</t>
  </si>
  <si>
    <t>2014</t>
  </si>
  <si>
    <t>Verizon Wireless</t>
  </si>
  <si>
    <t>Telephone Service</t>
  </si>
  <si>
    <t>Company is hiring for retail, sales and customer service positions</t>
  </si>
  <si>
    <t>Hartford Business Journal - 3/21/14</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</si>
</sst>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409]dddd\,\ mmmm\ dd\,\ yyyy"/>
    <numFmt numFmtId="180" formatCode="[$-409]h:mm:ss\ AM/PM"/>
    <numFmt numFmtId="181" formatCode="0.0%"/>
    <numFmt numFmtId="182" formatCode="&quot;$&quot;#,##0"/>
    <numFmt numFmtId="183" formatCode="&quot;$&quot;#,##0.00"/>
    <numFmt numFmtId="184" formatCode="#,##0.0"/>
    <numFmt numFmtId="185" formatCode="0.0000"/>
    <numFmt numFmtId="186" formatCode="0.00000"/>
    <numFmt numFmtId="187" formatCode="0.000000"/>
    <numFmt numFmtId="188" formatCode="0.0000000"/>
    <numFmt numFmtId="189" formatCode="_(* #,##0.0_);_(* \(#,##0.0\);_(* &quot;-&quot;??_);_(@_)"/>
    <numFmt numFmtId="190" formatCode="_(* #,##0_);_(* \(#,##0\);_(* &quot;-&quot;??_);_(@_)"/>
    <numFmt numFmtId="191" formatCode="_(* #,##0.000_);_(* \(#,##0.000\);_(* &quot;-&quot;??_);_(@_)"/>
    <numFmt numFmtId="192" formatCode="_(* #,##0.0000_);_(* \(#,##0.0000\);_(* &quot;-&quot;??_);_(@_)"/>
    <numFmt numFmtId="193" formatCode="_(* #,##0.00000_);_(* \(#,##0.00000\);_(* &quot;-&quot;??_);_(@_)"/>
    <numFmt numFmtId="194" formatCode="_(* #,##0.000000_);_(* \(#,##0.000000\);_(* &quot;-&quot;??_);_(@_)"/>
    <numFmt numFmtId="195" formatCode="_(* #,##0.0000000_);_(* \(#,##0.0000000\);_(* &quot;-&quot;??_);_(@_)"/>
    <numFmt numFmtId="196" formatCode="_(* #,##0.00000000_);_(* \(#,##0.00000000\);_(* &quot;-&quot;??_);_(@_)"/>
    <numFmt numFmtId="197" formatCode="#,##0;[Red]\ \(#,##0\)"/>
    <numFmt numFmtId="198" formatCode="00000"/>
    <numFmt numFmtId="199" formatCode="General"/>
    <numFmt numFmtId="200" formatCode="0%"/>
  </numFmts>
  <fonts count="39">
    <font>
      <sz val="10"/>
      <name val="Arial"/>
      <family val="2"/>
    </font>
    <font>
      <sz val="14"/>
      <name val="Arial"/>
      <family val="2"/>
    </font>
    <font>
      <sz val="12"/>
      <name val="Times New Roman"/>
      <family val="1"/>
    </font>
    <font>
      <b/>
      <sz val="11"/>
      <name val="Times New Roman"/>
      <family val="0"/>
    </font>
    <font>
      <b/>
      <sz val="14"/>
      <name val="Arial"/>
      <family val="2"/>
    </font>
    <font>
      <b/>
      <sz val="10"/>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0"/>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5"/>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22"/>
      <name val="Arial"/>
      <family val="2"/>
    </font>
    <font>
      <sz val="12"/>
      <name val="Calibri"/>
      <family val="2"/>
    </font>
    <font>
      <b/>
      <sz val="12"/>
      <name val="Calibri"/>
      <family val="2"/>
    </font>
    <font>
      <i/>
      <sz val="11"/>
      <color indexed="8"/>
      <name val="Calibri"/>
      <family val="2"/>
    </font>
    <font>
      <sz val="9"/>
      <name val="Tahoma"/>
      <family val="0"/>
    </font>
    <font>
      <b/>
      <sz val="9"/>
      <name val="Tahoma"/>
      <family val="0"/>
    </font>
    <font>
      <sz val="10"/>
      <color indexed="8"/>
      <name val="Calibri"/>
      <family val="2"/>
    </font>
    <font>
      <sz val="9"/>
      <color indexed="63"/>
      <name val="Calibri"/>
      <family val="2"/>
    </font>
    <font>
      <sz val="14"/>
      <color indexed="63"/>
      <name val="Calibri"/>
      <family val="2"/>
    </font>
    <font>
      <sz val="6.9"/>
      <color indexed="63"/>
      <name val="Calibri"/>
      <family val="2"/>
    </font>
    <font>
      <sz val="10"/>
      <color indexed="63"/>
      <name val="Calibri"/>
      <family val="2"/>
    </font>
    <font>
      <sz val="8"/>
      <name val="Times New Roman"/>
      <family val="0"/>
    </font>
    <font>
      <b/>
      <sz val="8"/>
      <name val="Arial"/>
      <family val="2"/>
    </font>
  </fonts>
  <fills count="19">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9" fillId="16" borderId="0" applyNumberFormat="0" applyBorder="0" applyAlignment="0" applyProtection="0"/>
    <xf numFmtId="0" fontId="10" fillId="4" borderId="1" applyNumberFormat="0" applyAlignment="0" applyProtection="0"/>
    <xf numFmtId="0" fontId="11"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9" borderId="0" applyNumberFormat="0" applyBorder="0" applyAlignment="0" applyProtection="0"/>
    <xf numFmtId="0" fontId="0" fillId="0" borderId="0">
      <alignment/>
      <protection/>
    </xf>
    <xf numFmtId="0" fontId="7" fillId="0" borderId="0">
      <alignment/>
      <protection/>
    </xf>
    <xf numFmtId="0" fontId="2" fillId="0" borderId="0">
      <alignment/>
      <protection/>
    </xf>
    <xf numFmtId="0" fontId="0" fillId="5" borderId="7" applyNumberFormat="0" applyFont="0" applyAlignment="0" applyProtection="0"/>
    <xf numFmtId="0" fontId="22" fillId="4"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1">
    <xf numFmtId="0" fontId="0" fillId="0" borderId="0" xfId="0" applyAlignment="1">
      <alignment/>
    </xf>
    <xf numFmtId="0" fontId="1" fillId="0" borderId="0" xfId="0" applyFont="1" applyFill="1" applyAlignment="1">
      <alignment/>
    </xf>
    <xf numFmtId="0" fontId="0" fillId="0" borderId="0" xfId="0" applyFill="1" applyAlignment="1">
      <alignment/>
    </xf>
    <xf numFmtId="0" fontId="7" fillId="0" borderId="0" xfId="59">
      <alignment/>
      <protection/>
    </xf>
    <xf numFmtId="38" fontId="7" fillId="0" borderId="0" xfId="59" applyNumberFormat="1">
      <alignment/>
      <protection/>
    </xf>
    <xf numFmtId="178" fontId="0" fillId="0" borderId="0" xfId="0" applyNumberFormat="1" applyAlignment="1">
      <alignment/>
    </xf>
    <xf numFmtId="0" fontId="0" fillId="0" borderId="0" xfId="0" applyFont="1" applyAlignment="1">
      <alignment/>
    </xf>
    <xf numFmtId="0" fontId="0" fillId="3" borderId="0" xfId="0" applyFill="1" applyAlignment="1">
      <alignment/>
    </xf>
    <xf numFmtId="9" fontId="0" fillId="0" borderId="0" xfId="63" applyFont="1" applyAlignment="1">
      <alignment/>
    </xf>
    <xf numFmtId="0" fontId="0" fillId="5" borderId="0" xfId="0" applyFill="1" applyAlignment="1">
      <alignment/>
    </xf>
    <xf numFmtId="178" fontId="0" fillId="0" borderId="0" xfId="0" applyNumberFormat="1" applyFill="1" applyAlignment="1">
      <alignment/>
    </xf>
    <xf numFmtId="190" fontId="0" fillId="0" borderId="0" xfId="42" applyNumberFormat="1" applyFont="1" applyAlignment="1">
      <alignment/>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0" borderId="0" xfId="0" applyAlignment="1">
      <alignment/>
    </xf>
    <xf numFmtId="178" fontId="0" fillId="3" borderId="0" xfId="0" applyNumberFormat="1" applyFill="1" applyAlignment="1">
      <alignment/>
    </xf>
    <xf numFmtId="178" fontId="0" fillId="3" borderId="0" xfId="58" applyNumberFormat="1" applyFill="1">
      <alignment/>
      <protection/>
    </xf>
    <xf numFmtId="9" fontId="0" fillId="5" borderId="0" xfId="63" applyFont="1" applyFill="1" applyAlignment="1">
      <alignment/>
    </xf>
    <xf numFmtId="181" fontId="26" fillId="0" borderId="0" xfId="63" applyNumberFormat="1" applyFont="1" applyAlignment="1">
      <alignment/>
    </xf>
    <xf numFmtId="181" fontId="0" fillId="0" borderId="0" xfId="63" applyNumberFormat="1" applyFont="1" applyAlignment="1">
      <alignment/>
    </xf>
    <xf numFmtId="38" fontId="7" fillId="0" borderId="0" xfId="59" applyNumberFormat="1" applyFill="1">
      <alignment/>
      <protection/>
    </xf>
    <xf numFmtId="0" fontId="7" fillId="0" borderId="0" xfId="59" applyFill="1">
      <alignment/>
      <protection/>
    </xf>
    <xf numFmtId="1" fontId="7" fillId="0" borderId="0" xfId="59" applyNumberFormat="1" applyFill="1">
      <alignment/>
      <protection/>
    </xf>
    <xf numFmtId="0" fontId="0" fillId="0" borderId="0" xfId="0" applyFont="1" applyFill="1" applyAlignment="1">
      <alignment/>
    </xf>
    <xf numFmtId="0" fontId="27" fillId="0" borderId="0" xfId="0" applyFont="1" applyFill="1" applyAlignment="1">
      <alignment/>
    </xf>
    <xf numFmtId="0" fontId="28" fillId="0" borderId="0" xfId="0" applyFont="1" applyAlignment="1">
      <alignment/>
    </xf>
    <xf numFmtId="0" fontId="4" fillId="0" borderId="0" xfId="0" applyFont="1" applyAlignment="1">
      <alignment/>
    </xf>
    <xf numFmtId="0" fontId="5" fillId="0" borderId="0" xfId="0" applyFont="1" applyAlignment="1">
      <alignment/>
    </xf>
    <xf numFmtId="0" fontId="28" fillId="0" borderId="0" xfId="0" applyFont="1" applyFill="1" applyAlignment="1">
      <alignment/>
    </xf>
    <xf numFmtId="190" fontId="0" fillId="5" borderId="0" xfId="42" applyNumberFormat="1" applyFont="1" applyFill="1" applyAlignment="1">
      <alignment/>
    </xf>
    <xf numFmtId="190" fontId="0" fillId="0" borderId="0" xfId="42" applyNumberFormat="1" applyFont="1" applyAlignment="1" applyProtection="1">
      <alignment horizontal="right" vertical="center"/>
      <protection locked="0"/>
    </xf>
    <xf numFmtId="0" fontId="6" fillId="0" borderId="0" xfId="0" applyFont="1" applyAlignment="1">
      <alignment/>
    </xf>
    <xf numFmtId="190" fontId="26" fillId="0" borderId="0" xfId="42" applyNumberFormat="1" applyFont="1" applyAlignment="1">
      <alignment/>
    </xf>
    <xf numFmtId="198" fontId="0" fillId="0" borderId="0" xfId="0" applyNumberFormat="1" applyAlignment="1">
      <alignment horizontal="center"/>
    </xf>
    <xf numFmtId="0" fontId="0" fillId="0" borderId="0" xfId="0" applyNumberForma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6" fillId="0" borderId="13" xfId="0" applyFont="1" applyBorder="1" applyAlignment="1">
      <alignment/>
    </xf>
    <xf numFmtId="0" fontId="0" fillId="0" borderId="15" xfId="0" applyBorder="1" applyAlignment="1">
      <alignment/>
    </xf>
    <xf numFmtId="10" fontId="0" fillId="0" borderId="0" xfId="63" applyNumberFormat="1" applyFont="1" applyBorder="1" applyAlignment="1">
      <alignment/>
    </xf>
    <xf numFmtId="10" fontId="0" fillId="0" borderId="14" xfId="0" applyNumberFormat="1" applyBorder="1" applyAlignment="1">
      <alignment/>
    </xf>
    <xf numFmtId="10" fontId="0" fillId="0" borderId="16" xfId="63" applyNumberFormat="1" applyFont="1" applyBorder="1" applyAlignment="1">
      <alignment/>
    </xf>
    <xf numFmtId="10" fontId="0" fillId="0" borderId="17" xfId="0" applyNumberFormat="1" applyBorder="1" applyAlignment="1">
      <alignment/>
    </xf>
    <xf numFmtId="190" fontId="0" fillId="0" borderId="13" xfId="42" applyNumberFormat="1" applyFont="1" applyBorder="1" applyAlignment="1">
      <alignment/>
    </xf>
    <xf numFmtId="190" fontId="0" fillId="0" borderId="0" xfId="42" applyNumberFormat="1" applyFont="1" applyAlignment="1" applyProtection="1">
      <alignment horizontal="right" vertical="center"/>
      <protection locked="0"/>
    </xf>
    <xf numFmtId="190" fontId="0" fillId="0" borderId="15" xfId="42" applyNumberFormat="1" applyFont="1" applyBorder="1" applyAlignment="1">
      <alignment/>
    </xf>
    <xf numFmtId="0" fontId="0" fillId="0" borderId="13" xfId="0" applyFont="1" applyBorder="1" applyAlignment="1">
      <alignment/>
    </xf>
    <xf numFmtId="0" fontId="0" fillId="0" borderId="0" xfId="58" applyFont="1">
      <alignment/>
      <protection/>
    </xf>
    <xf numFmtId="0" fontId="0" fillId="0" borderId="0" xfId="58">
      <alignment/>
      <protection/>
    </xf>
    <xf numFmtId="0" fontId="0" fillId="0" borderId="0" xfId="58" applyFill="1">
      <alignment/>
      <protection/>
    </xf>
    <xf numFmtId="0" fontId="29" fillId="0" borderId="0" xfId="0" applyFont="1" applyAlignment="1">
      <alignment/>
    </xf>
    <xf numFmtId="181" fontId="26" fillId="0" borderId="0" xfId="0" applyNumberFormat="1" applyFont="1" applyAlignment="1">
      <alignment/>
    </xf>
    <xf numFmtId="10" fontId="0" fillId="0" borderId="0" xfId="0" applyNumberFormat="1" applyAlignment="1">
      <alignment/>
    </xf>
    <xf numFmtId="10" fontId="0" fillId="0" borderId="0" xfId="63" applyNumberFormat="1" applyFont="1" applyAlignment="1">
      <alignment/>
    </xf>
    <xf numFmtId="9" fontId="0" fillId="0" borderId="0" xfId="63" applyNumberFormat="1" applyFont="1" applyAlignment="1">
      <alignment/>
    </xf>
    <xf numFmtId="0" fontId="0" fillId="0" borderId="0" xfId="0" applyAlignment="1">
      <alignment wrapText="1"/>
    </xf>
    <xf numFmtId="181" fontId="26" fillId="0" borderId="0" xfId="63" applyNumberFormat="1" applyFont="1" applyAlignment="1">
      <alignment wrapText="1"/>
    </xf>
    <xf numFmtId="190" fontId="0" fillId="0" borderId="0" xfId="42" applyNumberFormat="1" applyFont="1" applyAlignment="1">
      <alignment wrapText="1"/>
    </xf>
    <xf numFmtId="0" fontId="26" fillId="0" borderId="0" xfId="0" applyFont="1" applyAlignment="1">
      <alignment wrapText="1"/>
    </xf>
    <xf numFmtId="0" fontId="0" fillId="0" borderId="0" xfId="0" applyFont="1" applyAlignment="1">
      <alignment wrapText="1"/>
    </xf>
    <xf numFmtId="190" fontId="0" fillId="0" borderId="0" xfId="0" applyNumberFormat="1" applyAlignment="1">
      <alignment/>
    </xf>
    <xf numFmtId="0" fontId="0" fillId="0" borderId="0" xfId="42" applyNumberFormat="1" applyFont="1" applyAlignment="1">
      <alignment/>
    </xf>
    <xf numFmtId="190" fontId="0" fillId="0" borderId="0" xfId="0" applyNumberFormat="1" applyFont="1" applyAlignment="1">
      <alignment/>
    </xf>
    <xf numFmtId="190" fontId="7" fillId="0" borderId="0" xfId="42" applyNumberFormat="1" applyFont="1" applyFill="1" applyAlignment="1">
      <alignment/>
    </xf>
    <xf numFmtId="190" fontId="7" fillId="0" borderId="0" xfId="42" applyNumberFormat="1" applyFont="1" applyAlignment="1">
      <alignment/>
    </xf>
    <xf numFmtId="10" fontId="7" fillId="0" borderId="0" xfId="63" applyNumberFormat="1" applyFont="1" applyAlignment="1">
      <alignment/>
    </xf>
    <xf numFmtId="0" fontId="28" fillId="4" borderId="0" xfId="0" applyFont="1" applyFill="1" applyAlignment="1">
      <alignment vertical="center"/>
    </xf>
    <xf numFmtId="178" fontId="0" fillId="0" borderId="0" xfId="0" applyNumberFormat="1" applyFont="1" applyFill="1" applyAlignment="1">
      <alignment/>
    </xf>
    <xf numFmtId="3" fontId="0" fillId="0" borderId="0" xfId="0" applyNumberFormat="1" applyAlignment="1">
      <alignment/>
    </xf>
    <xf numFmtId="0" fontId="5" fillId="0" borderId="0" xfId="58" applyFont="1">
      <alignment/>
      <protection/>
    </xf>
    <xf numFmtId="10" fontId="0" fillId="0" borderId="0" xfId="63" applyNumberFormat="1" applyFont="1" applyAlignment="1">
      <alignment/>
    </xf>
    <xf numFmtId="3" fontId="0" fillId="0" borderId="0" xfId="42" applyNumberFormat="1" applyFont="1" applyAlignment="1">
      <alignment/>
    </xf>
    <xf numFmtId="0" fontId="28" fillId="4" borderId="0" xfId="0" applyFont="1" applyFill="1" applyAlignment="1">
      <alignment vertical="center"/>
    </xf>
    <xf numFmtId="0" fontId="3" fillId="18" borderId="18" xfId="0" applyFont="1" applyFill="1" applyBorder="1" applyAlignment="1">
      <alignment horizontal="center"/>
    </xf>
    <xf numFmtId="0" fontId="0" fillId="18" borderId="19" xfId="0" applyFont="1" applyFill="1" applyBorder="1" applyAlignment="1">
      <alignment horizontal="center"/>
    </xf>
    <xf numFmtId="0" fontId="0" fillId="18"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Total Industry Shares by Employment</a:t>
            </a:r>
          </a:p>
        </c:rich>
      </c:tx>
      <c:layout>
        <c:manualLayout>
          <c:xMode val="factor"/>
          <c:yMode val="factor"/>
          <c:x val="-0.00125"/>
          <c:y val="-0.01625"/>
        </c:manualLayout>
      </c:layout>
      <c:spPr>
        <a:noFill/>
        <a:ln>
          <a:noFill/>
        </a:ln>
      </c:spPr>
    </c:title>
    <c:plotArea>
      <c:layout>
        <c:manualLayout>
          <c:xMode val="edge"/>
          <c:yMode val="edge"/>
          <c:x val="-0.00925"/>
          <c:y val="0.072"/>
          <c:w val="0.998"/>
          <c:h val="0.627"/>
        </c:manualLayout>
      </c:layout>
      <c:barChart>
        <c:barDir val="col"/>
        <c:grouping val="percentStacked"/>
        <c:varyColors val="0"/>
        <c:ser>
          <c:idx val="0"/>
          <c:order val="0"/>
          <c:tx>
            <c:strRef>
              <c:f>'Sheet 3'!$B$2</c:f>
              <c:strCache>
                <c:ptCount val="1"/>
                <c:pt idx="0">
                  <c:v>Agriculture, Forestry, Fishing and Hunting</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3'!$B$3:$B$25</c:f>
              <c:numCache/>
            </c:numRef>
          </c:val>
        </c:ser>
        <c:ser>
          <c:idx val="1"/>
          <c:order val="1"/>
          <c:tx>
            <c:strRef>
              <c:f>'Sheet 3'!$C$2</c:f>
              <c:strCache>
                <c:ptCount val="1"/>
                <c:pt idx="0">
                  <c:v>Mining</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3'!$C$3:$C$25</c:f>
              <c:numCache/>
            </c:numRef>
          </c:val>
        </c:ser>
        <c:ser>
          <c:idx val="2"/>
          <c:order val="2"/>
          <c:tx>
            <c:strRef>
              <c:f>'Sheet 3'!$D$2</c:f>
              <c:strCache>
                <c:ptCount val="1"/>
                <c:pt idx="0">
                  <c:v>Utilities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3'!$D$3:$D$25</c:f>
              <c:numCache/>
            </c:numRef>
          </c:val>
        </c:ser>
        <c:ser>
          <c:idx val="3"/>
          <c:order val="3"/>
          <c:tx>
            <c:strRef>
              <c:f>'Sheet 3'!$E$2</c:f>
              <c:strCache>
                <c:ptCount val="1"/>
                <c:pt idx="0">
                  <c:v>Construction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3'!$E$3:$E$25</c:f>
              <c:numCache/>
            </c:numRef>
          </c:val>
        </c:ser>
        <c:ser>
          <c:idx val="4"/>
          <c:order val="4"/>
          <c:tx>
            <c:strRef>
              <c:f>'Sheet 3'!$F$2</c:f>
              <c:strCache>
                <c:ptCount val="1"/>
                <c:pt idx="0">
                  <c:v>Manufacturing</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3'!$F$3:$F$25</c:f>
              <c:numCache/>
            </c:numRef>
          </c:val>
        </c:ser>
        <c:ser>
          <c:idx val="5"/>
          <c:order val="5"/>
          <c:tx>
            <c:strRef>
              <c:f>'Sheet 3'!$G$2</c:f>
              <c:strCache>
                <c:ptCount val="1"/>
                <c:pt idx="0">
                  <c:v>Wholesale Trade</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3'!$G$3:$G$25</c:f>
              <c:numCache/>
            </c:numRef>
          </c:val>
        </c:ser>
        <c:ser>
          <c:idx val="6"/>
          <c:order val="6"/>
          <c:tx>
            <c:strRef>
              <c:f>'Sheet 3'!$H$2</c:f>
              <c:strCache>
                <c:ptCount val="1"/>
                <c:pt idx="0">
                  <c:v>Retail Trade</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3'!$H$3:$H$25</c:f>
              <c:numCache/>
            </c:numRef>
          </c:val>
        </c:ser>
        <c:ser>
          <c:idx val="7"/>
          <c:order val="7"/>
          <c:tx>
            <c:strRef>
              <c:f>'Sheet 3'!$I$2</c:f>
              <c:strCache>
                <c:ptCount val="1"/>
                <c:pt idx="0">
                  <c:v>Transportation and Warehousing</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3'!$I$3:$I$25</c:f>
              <c:numCache/>
            </c:numRef>
          </c:val>
        </c:ser>
        <c:ser>
          <c:idx val="8"/>
          <c:order val="8"/>
          <c:tx>
            <c:strRef>
              <c:f>'Sheet 3'!$J$2</c:f>
              <c:strCache>
                <c:ptCount val="1"/>
                <c:pt idx="0">
                  <c:v>Information</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3'!$J$3:$J$25</c:f>
              <c:numCache/>
            </c:numRef>
          </c:val>
        </c:ser>
        <c:ser>
          <c:idx val="9"/>
          <c:order val="9"/>
          <c:tx>
            <c:strRef>
              <c:f>'Sheet 3'!$K$2</c:f>
              <c:strCache>
                <c:ptCount val="1"/>
                <c:pt idx="0">
                  <c:v>Finance and Insurance</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3'!$K$3:$K$25</c:f>
              <c:numCache/>
            </c:numRef>
          </c:val>
        </c:ser>
        <c:ser>
          <c:idx val="10"/>
          <c:order val="10"/>
          <c:tx>
            <c:strRef>
              <c:f>'Sheet 3'!$L$2</c:f>
              <c:strCache>
                <c:ptCount val="1"/>
                <c:pt idx="0">
                  <c:v>Real Estate and Rental and Leasing</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3'!$L$3:$L$25</c:f>
              <c:numCache/>
            </c:numRef>
          </c:val>
        </c:ser>
        <c:ser>
          <c:idx val="11"/>
          <c:order val="11"/>
          <c:tx>
            <c:strRef>
              <c:f>'Sheet 3'!$M$2</c:f>
              <c:strCache>
                <c:ptCount val="1"/>
                <c:pt idx="0">
                  <c:v>Professional, Scientific, and Technical Services</c:v>
                </c:pt>
              </c:strCache>
            </c:strRef>
          </c:tx>
          <c:spPr>
            <a:solidFill>
              <a:srgbClr val="4368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3'!$M$3:$M$25</c:f>
              <c:numCache/>
            </c:numRef>
          </c:val>
        </c:ser>
        <c:ser>
          <c:idx val="12"/>
          <c:order val="12"/>
          <c:tx>
            <c:strRef>
              <c:f>'Sheet 3'!$N$2</c:f>
              <c:strCache>
                <c:ptCount val="1"/>
                <c:pt idx="0">
                  <c:v>Management of Companies and Enterprises</c:v>
                </c:pt>
              </c:strCache>
            </c:strRef>
          </c:tx>
          <c:spPr>
            <a:solidFill>
              <a:srgbClr val="7CA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3'!$N$3:$N$25</c:f>
              <c:numCache/>
            </c:numRef>
          </c:val>
        </c:ser>
        <c:ser>
          <c:idx val="13"/>
          <c:order val="13"/>
          <c:tx>
            <c:strRef>
              <c:f>'Sheet 3'!$O$2</c:f>
              <c:strCache>
                <c:ptCount val="1"/>
                <c:pt idx="0">
                  <c:v>Administrative and Support and Waste Management and Remediation Services</c:v>
                </c:pt>
              </c:strCache>
            </c:strRef>
          </c:tx>
          <c:spPr>
            <a:solidFill>
              <a:srgbClr val="F197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3'!$O$3:$O$25</c:f>
              <c:numCache/>
            </c:numRef>
          </c:val>
        </c:ser>
        <c:ser>
          <c:idx val="14"/>
          <c:order val="14"/>
          <c:tx>
            <c:strRef>
              <c:f>'Sheet 3'!$P$2</c:f>
              <c:strCache>
                <c:ptCount val="1"/>
                <c:pt idx="0">
                  <c:v>Educational Services</c:v>
                </c:pt>
              </c:strCache>
            </c:strRef>
          </c:tx>
          <c:spPr>
            <a:solidFill>
              <a:srgbClr val="B7B7B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3'!$P$3:$P$25</c:f>
              <c:numCache/>
            </c:numRef>
          </c:val>
        </c:ser>
        <c:ser>
          <c:idx val="15"/>
          <c:order val="15"/>
          <c:tx>
            <c:strRef>
              <c:f>'Sheet 3'!$Q$2</c:f>
              <c:strCache>
                <c:ptCount val="1"/>
                <c:pt idx="0">
                  <c:v>Health Care and Social Assistance</c:v>
                </c:pt>
              </c:strCache>
            </c:strRef>
          </c:tx>
          <c:spPr>
            <a:solidFill>
              <a:srgbClr val="FFCD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3'!$Q$3:$Q$25</c:f>
              <c:numCache/>
            </c:numRef>
          </c:val>
        </c:ser>
        <c:ser>
          <c:idx val="16"/>
          <c:order val="16"/>
          <c:tx>
            <c:strRef>
              <c:f>'Sheet 3'!$R$2</c:f>
              <c:strCache>
                <c:ptCount val="1"/>
                <c:pt idx="0">
                  <c:v>Arts, Entertainment, and Recreation</c:v>
                </c:pt>
              </c:strCache>
            </c:strRef>
          </c:tx>
          <c:spPr>
            <a:solidFill>
              <a:srgbClr val="698E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3'!$R$3:$R$25</c:f>
              <c:numCache/>
            </c:numRef>
          </c:val>
        </c:ser>
        <c:ser>
          <c:idx val="17"/>
          <c:order val="17"/>
          <c:tx>
            <c:strRef>
              <c:f>'Sheet 3'!$S$2</c:f>
              <c:strCache>
                <c:ptCount val="1"/>
                <c:pt idx="0">
                  <c:v>Accommodation and Food Services</c:v>
                </c:pt>
              </c:strCache>
            </c:strRef>
          </c:tx>
          <c:spPr>
            <a:solidFill>
              <a:srgbClr val="8CC1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3'!$S$3:$S$25</c:f>
              <c:numCache/>
            </c:numRef>
          </c:val>
        </c:ser>
        <c:ser>
          <c:idx val="18"/>
          <c:order val="18"/>
          <c:tx>
            <c:strRef>
              <c:f>'Sheet 3'!$T$2</c:f>
              <c:strCache>
                <c:ptCount val="1"/>
                <c:pt idx="0">
                  <c:v>Other Services (except Public Administration)</c:v>
                </c:pt>
              </c:strCache>
            </c:strRef>
          </c:tx>
          <c:spPr>
            <a:solidFill>
              <a:srgbClr val="327D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3'!$T$3:$T$25</c:f>
              <c:numCache/>
            </c:numRef>
          </c:val>
        </c:ser>
        <c:ser>
          <c:idx val="19"/>
          <c:order val="19"/>
          <c:tx>
            <c:strRef>
              <c:f>'Sheet 3'!$U$2</c:f>
              <c:strCache>
                <c:ptCount val="1"/>
                <c:pt idx="0">
                  <c:v>Unclassifiable/unknown industry</c:v>
                </c:pt>
              </c:strCache>
            </c:strRef>
          </c:tx>
          <c:spPr>
            <a:solidFill>
              <a:srgbClr val="D2601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3'!$U$3:$U$25</c:f>
              <c:numCache/>
            </c:numRef>
          </c:val>
        </c:ser>
        <c:ser>
          <c:idx val="20"/>
          <c:order val="20"/>
          <c:tx>
            <c:strRef>
              <c:f>'Sheet 3'!$V$2</c:f>
              <c:strCache>
                <c:ptCount val="1"/>
                <c:pt idx="0">
                  <c:v>Total Government</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3'!$V$3:$V$25</c:f>
              <c:numCache/>
            </c:numRef>
          </c:val>
        </c:ser>
        <c:overlap val="100"/>
        <c:axId val="18572327"/>
        <c:axId val="32933216"/>
      </c:barChart>
      <c:catAx>
        <c:axId val="1857232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2933216"/>
        <c:crosses val="autoZero"/>
        <c:auto val="1"/>
        <c:lblOffset val="100"/>
        <c:tickLblSkip val="1"/>
        <c:noMultiLvlLbl val="0"/>
      </c:catAx>
      <c:valAx>
        <c:axId val="329332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572327"/>
        <c:crossesAt val="1"/>
        <c:crossBetween val="between"/>
        <c:dispUnits/>
      </c:valAx>
      <c:spPr>
        <a:noFill/>
        <a:ln>
          <a:noFill/>
        </a:ln>
      </c:spPr>
    </c:plotArea>
    <c:legend>
      <c:legendPos val="r"/>
      <c:layout>
        <c:manualLayout>
          <c:xMode val="edge"/>
          <c:yMode val="edge"/>
          <c:x val="0.061"/>
          <c:y val="0.529"/>
          <c:w val="0.8745"/>
          <c:h val="0.47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25"/>
          <c:y val="0.12075"/>
          <c:w val="0.9895"/>
          <c:h val="0.89575"/>
        </c:manualLayout>
      </c:layout>
      <c:barChart>
        <c:barDir val="col"/>
        <c:grouping val="clustered"/>
        <c:varyColors val="0"/>
        <c:ser>
          <c:idx val="0"/>
          <c:order val="0"/>
          <c:tx>
            <c:strRef>
              <c:f>'Sheet 3'!$Y$2</c:f>
              <c:strCache>
                <c:ptCount val="1"/>
                <c:pt idx="0">
                  <c:v>% of total employment</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3'!$Y$3:$Y$25</c:f>
              <c:numCache/>
            </c:numRef>
          </c:val>
        </c:ser>
        <c:overlap val="-27"/>
        <c:gapWidth val="219"/>
        <c:axId val="27963489"/>
        <c:axId val="50344810"/>
      </c:barChart>
      <c:catAx>
        <c:axId val="2796348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50344810"/>
        <c:crosses val="autoZero"/>
        <c:auto val="1"/>
        <c:lblOffset val="100"/>
        <c:tickLblSkip val="1"/>
        <c:noMultiLvlLbl val="0"/>
      </c:catAx>
      <c:valAx>
        <c:axId val="503448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96348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Unemployment Rate Local Trend</a:t>
            </a:r>
          </a:p>
        </c:rich>
      </c:tx>
      <c:layout>
        <c:manualLayout>
          <c:xMode val="factor"/>
          <c:yMode val="factor"/>
          <c:x val="-0.00225"/>
          <c:y val="-0.0145"/>
        </c:manualLayout>
      </c:layout>
      <c:spPr>
        <a:noFill/>
        <a:ln>
          <a:noFill/>
        </a:ln>
      </c:spPr>
    </c:title>
    <c:plotArea>
      <c:layout>
        <c:manualLayout>
          <c:xMode val="edge"/>
          <c:yMode val="edge"/>
          <c:x val="0.0025"/>
          <c:y val="0.132"/>
          <c:w val="0.97725"/>
          <c:h val="0.674"/>
        </c:manualLayout>
      </c:layout>
      <c:lineChart>
        <c:grouping val="standard"/>
        <c:varyColors val="0"/>
        <c:ser>
          <c:idx val="3"/>
          <c:order val="0"/>
          <c:tx>
            <c:strRef>
              <c:f>'Sheet 4'!$A$6</c:f>
              <c:strCache>
                <c:ptCount val="1"/>
                <c:pt idx="0">
                  <c:v>Burlington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4'!$B$6:$K$6</c:f>
              <c:numCache/>
            </c:numRef>
          </c:val>
          <c:smooth val="0"/>
        </c:ser>
        <c:ser>
          <c:idx val="4"/>
          <c:order val="1"/>
          <c:tx>
            <c:strRef>
              <c:f>'Sheet 4'!$A$7</c:f>
              <c:strCache>
                <c:ptCount val="1"/>
                <c:pt idx="0">
                  <c:v>Hartland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4'!$B$7:$K$7</c:f>
              <c:numCache/>
            </c:numRef>
          </c:val>
          <c:smooth val="0"/>
        </c:ser>
        <c:ser>
          <c:idx val="5"/>
          <c:order val="2"/>
          <c:tx>
            <c:strRef>
              <c:f>'Sheet 4'!$A$8</c:f>
              <c:strCache>
                <c:ptCount val="1"/>
                <c:pt idx="0">
                  <c:v>Barkhamsted</c:v>
                </c:pt>
              </c:strCache>
            </c:strRef>
          </c:tx>
          <c:spPr>
            <a:ln w="25400">
              <a:solidFill>
                <a:srgbClr val="4EE25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4'!$B$8:$K$8</c:f>
              <c:numCache/>
            </c:numRef>
          </c:val>
          <c:smooth val="0"/>
        </c:ser>
        <c:ser>
          <c:idx val="6"/>
          <c:order val="3"/>
          <c:tx>
            <c:strRef>
              <c:f>'Sheet 4'!$A$9</c:f>
              <c:strCache>
                <c:ptCount val="1"/>
                <c:pt idx="0">
                  <c:v>Canaan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4'!$B$9:$K$9</c:f>
              <c:numCache/>
            </c:numRef>
          </c:val>
          <c:smooth val="0"/>
        </c:ser>
        <c:ser>
          <c:idx val="7"/>
          <c:order val="4"/>
          <c:tx>
            <c:strRef>
              <c:f>'Sheet 4'!$A$10</c:f>
              <c:strCache>
                <c:ptCount val="1"/>
                <c:pt idx="0">
                  <c:v>Colebrook</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4'!$B$10:$K$10</c:f>
              <c:numCache/>
            </c:numRef>
          </c:val>
          <c:smooth val="0"/>
        </c:ser>
        <c:ser>
          <c:idx val="8"/>
          <c:order val="5"/>
          <c:tx>
            <c:strRef>
              <c:f>'Sheet 4'!$A$11</c:f>
              <c:strCache>
                <c:ptCount val="1"/>
                <c:pt idx="0">
                  <c:v>Cornwall</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4'!$B$11:$K$11</c:f>
              <c:numCache/>
            </c:numRef>
          </c:val>
          <c:smooth val="0"/>
        </c:ser>
        <c:ser>
          <c:idx val="9"/>
          <c:order val="6"/>
          <c:tx>
            <c:strRef>
              <c:f>'Sheet 4'!$A$12</c:f>
              <c:strCache>
                <c:ptCount val="1"/>
                <c:pt idx="0">
                  <c:v>Goshen</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4'!$B$12:$K$12</c:f>
              <c:numCache/>
            </c:numRef>
          </c:val>
          <c:smooth val="0"/>
        </c:ser>
        <c:ser>
          <c:idx val="10"/>
          <c:order val="7"/>
          <c:tx>
            <c:strRef>
              <c:f>'Sheet 4'!$A$13</c:f>
              <c:strCache>
                <c:ptCount val="1"/>
                <c:pt idx="0">
                  <c:v>Harwinton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4'!$B$13:$K$13</c:f>
              <c:numCache/>
            </c:numRef>
          </c:val>
          <c:smooth val="0"/>
        </c:ser>
        <c:ser>
          <c:idx val="11"/>
          <c:order val="8"/>
          <c:tx>
            <c:strRef>
              <c:f>'Sheet 4'!$A$14</c:f>
              <c:strCache>
                <c:ptCount val="1"/>
                <c:pt idx="0">
                  <c:v>Kent</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4'!$B$14:$K$14</c:f>
              <c:numCache/>
            </c:numRef>
          </c:val>
          <c:smooth val="0"/>
        </c:ser>
        <c:ser>
          <c:idx val="12"/>
          <c:order val="9"/>
          <c:tx>
            <c:strRef>
              <c:f>'Sheet 4'!$A$15</c:f>
              <c:strCache>
                <c:ptCount val="1"/>
                <c:pt idx="0">
                  <c:v>Litchfield</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4'!$B$15:$K$15</c:f>
              <c:numCache/>
            </c:numRef>
          </c:val>
          <c:smooth val="0"/>
        </c:ser>
        <c:ser>
          <c:idx val="13"/>
          <c:order val="10"/>
          <c:tx>
            <c:strRef>
              <c:f>'Sheet 4'!$A$16</c:f>
              <c:strCache>
                <c:ptCount val="1"/>
                <c:pt idx="0">
                  <c:v>Morris</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4'!$B$16:$K$16</c:f>
              <c:numCache/>
            </c:numRef>
          </c:val>
          <c:smooth val="0"/>
        </c:ser>
        <c:ser>
          <c:idx val="14"/>
          <c:order val="11"/>
          <c:tx>
            <c:strRef>
              <c:f>'Sheet 4'!$A$17</c:f>
              <c:strCache>
                <c:ptCount val="1"/>
                <c:pt idx="0">
                  <c:v>New Hartford</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4'!$B$17:$K$17</c:f>
              <c:numCache/>
            </c:numRef>
          </c:val>
          <c:smooth val="0"/>
        </c:ser>
        <c:ser>
          <c:idx val="15"/>
          <c:order val="12"/>
          <c:tx>
            <c:strRef>
              <c:f>'Sheet 4'!$A$18</c:f>
              <c:strCache>
                <c:ptCount val="1"/>
                <c:pt idx="0">
                  <c:v>Norfolk</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4'!$B$18:$K$18</c:f>
              <c:numCache/>
            </c:numRef>
          </c:val>
          <c:smooth val="0"/>
        </c:ser>
        <c:ser>
          <c:idx val="16"/>
          <c:order val="13"/>
          <c:tx>
            <c:strRef>
              <c:f>'Sheet 4'!$A$19</c:f>
              <c:strCache>
                <c:ptCount val="1"/>
                <c:pt idx="0">
                  <c:v>North Canaan</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4'!$B$19:$K$19</c:f>
              <c:numCache/>
            </c:numRef>
          </c:val>
          <c:smooth val="0"/>
        </c:ser>
        <c:ser>
          <c:idx val="17"/>
          <c:order val="14"/>
          <c:tx>
            <c:strRef>
              <c:f>'Sheet 4'!$A$20</c:f>
              <c:strCache>
                <c:ptCount val="1"/>
                <c:pt idx="0">
                  <c:v>Roxbury</c:v>
                </c:pt>
              </c:strCache>
            </c:strRef>
          </c:tx>
          <c:spPr>
            <a:ln w="25400">
              <a:solidFill>
                <a:srgbClr val="A2BD9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4'!$B$20:$K$20</c:f>
              <c:numCache/>
            </c:numRef>
          </c:val>
          <c:smooth val="0"/>
        </c:ser>
        <c:ser>
          <c:idx val="18"/>
          <c:order val="15"/>
          <c:tx>
            <c:strRef>
              <c:f>'Sheet 4'!$A$21</c:f>
              <c:strCache>
                <c:ptCount val="1"/>
                <c:pt idx="0">
                  <c:v>Salisbury</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4'!$B$21:$K$21</c:f>
              <c:numCache/>
            </c:numRef>
          </c:val>
          <c:smooth val="0"/>
        </c:ser>
        <c:ser>
          <c:idx val="19"/>
          <c:order val="16"/>
          <c:tx>
            <c:strRef>
              <c:f>'Sheet 4'!$A$22</c:f>
              <c:strCache>
                <c:ptCount val="1"/>
                <c:pt idx="0">
                  <c:v>Sharon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4'!$B$22:$K$22</c:f>
              <c:numCache/>
            </c:numRef>
          </c:val>
          <c:smooth val="0"/>
        </c:ser>
        <c:ser>
          <c:idx val="20"/>
          <c:order val="17"/>
          <c:tx>
            <c:strRef>
              <c:f>'Sheet 4'!$A$23</c:f>
              <c:strCache>
                <c:ptCount val="1"/>
                <c:pt idx="0">
                  <c:v>Torrington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4'!$B$23:$K$23</c:f>
              <c:numCache/>
            </c:numRef>
          </c:val>
          <c:smooth val="0"/>
        </c:ser>
        <c:ser>
          <c:idx val="21"/>
          <c:order val="18"/>
          <c:tx>
            <c:strRef>
              <c:f>'Sheet 4'!$A$24</c:f>
              <c:strCache>
                <c:ptCount val="1"/>
                <c:pt idx="0">
                  <c:v>Warren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4'!$B$24:$K$24</c:f>
              <c:numCache/>
            </c:numRef>
          </c:val>
          <c:smooth val="0"/>
        </c:ser>
        <c:ser>
          <c:idx val="22"/>
          <c:order val="19"/>
          <c:tx>
            <c:strRef>
              <c:f>'Sheet 4'!$A$25</c:f>
              <c:strCache>
                <c:ptCount val="1"/>
                <c:pt idx="0">
                  <c:v>Washington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4'!$B$25:$K$25</c:f>
              <c:numCache/>
            </c:numRef>
          </c:val>
          <c:smooth val="0"/>
        </c:ser>
        <c:ser>
          <c:idx val="23"/>
          <c:order val="20"/>
          <c:tx>
            <c:strRef>
              <c:f>'Sheet 4'!$A$26</c:f>
              <c:strCache>
                <c:ptCount val="1"/>
                <c:pt idx="0">
                  <c:v>Winchester</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4'!$B$26:$K$26</c:f>
              <c:numCache/>
            </c:numRef>
          </c:val>
          <c:smooth val="0"/>
        </c:ser>
        <c:marker val="1"/>
        <c:axId val="50450107"/>
        <c:axId val="51397780"/>
      </c:lineChart>
      <c:catAx>
        <c:axId val="504501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397780"/>
        <c:crosses val="autoZero"/>
        <c:auto val="1"/>
        <c:lblOffset val="100"/>
        <c:tickLblSkip val="1"/>
        <c:noMultiLvlLbl val="0"/>
      </c:catAx>
      <c:valAx>
        <c:axId val="513977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450107"/>
        <c:crossesAt val="1"/>
        <c:crossBetween val="between"/>
        <c:dispUnits/>
      </c:valAx>
      <c:spPr>
        <a:noFill/>
        <a:ln>
          <a:noFill/>
        </a:ln>
      </c:spPr>
    </c:plotArea>
    <c:legend>
      <c:legendPos val="r"/>
      <c:layout>
        <c:manualLayout>
          <c:xMode val="edge"/>
          <c:yMode val="edge"/>
          <c:x val="0.15675"/>
          <c:y val="0.796"/>
          <c:w val="0.682"/>
          <c:h val="0.201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Unemployment Rate Regional Comparison (2000-2014)</a:t>
            </a:r>
          </a:p>
        </c:rich>
      </c:tx>
      <c:layout>
        <c:manualLayout>
          <c:xMode val="factor"/>
          <c:yMode val="factor"/>
          <c:x val="-0.00375"/>
          <c:y val="-0.013"/>
        </c:manualLayout>
      </c:layout>
      <c:spPr>
        <a:noFill/>
        <a:ln>
          <a:noFill/>
        </a:ln>
      </c:spPr>
    </c:title>
    <c:plotArea>
      <c:layout>
        <c:manualLayout>
          <c:xMode val="edge"/>
          <c:yMode val="edge"/>
          <c:x val="0.00375"/>
          <c:y val="0.1525"/>
          <c:w val="0.98"/>
          <c:h val="0.79075"/>
        </c:manualLayout>
      </c:layout>
      <c:lineChart>
        <c:grouping val="standard"/>
        <c:varyColors val="0"/>
        <c:ser>
          <c:idx val="0"/>
          <c:order val="0"/>
          <c:tx>
            <c:strRef>
              <c:f>'Sheet 4'!$A$3</c:f>
              <c:strCache>
                <c:ptCount val="1"/>
                <c:pt idx="0">
                  <c:v>United States</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4'!$B$2:$L$2</c:f>
              <c:numCache/>
            </c:numRef>
          </c:cat>
          <c:val>
            <c:numRef>
              <c:f>'Sheet 4'!$B$3:$L$3</c:f>
              <c:numCache/>
            </c:numRef>
          </c:val>
          <c:smooth val="0"/>
        </c:ser>
        <c:ser>
          <c:idx val="1"/>
          <c:order val="1"/>
          <c:tx>
            <c:strRef>
              <c:f>'Sheet 4'!$A$4</c:f>
              <c:strCache>
                <c:ptCount val="1"/>
                <c:pt idx="0">
                  <c:v>Connecticut</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4'!$B$2:$L$2</c:f>
              <c:numCache/>
            </c:numRef>
          </c:cat>
          <c:val>
            <c:numRef>
              <c:f>'Sheet 4'!$B$4:$L$4</c:f>
              <c:numCache/>
            </c:numRef>
          </c:val>
          <c:smooth val="0"/>
        </c:ser>
        <c:ser>
          <c:idx val="2"/>
          <c:order val="2"/>
          <c:tx>
            <c:strRef>
              <c:f>'Sheet 4'!$A$5</c:f>
              <c:strCache>
                <c:ptCount val="1"/>
                <c:pt idx="0">
                  <c:v>Northwest Hills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4'!$B$2:$L$2</c:f>
              <c:numCache/>
            </c:numRef>
          </c:cat>
          <c:val>
            <c:numRef>
              <c:f>'Sheet 4'!$B$5:$L$5</c:f>
              <c:numCache/>
            </c:numRef>
          </c:val>
          <c:smooth val="0"/>
        </c:ser>
        <c:marker val="1"/>
        <c:axId val="59926837"/>
        <c:axId val="2470622"/>
      </c:lineChart>
      <c:catAx>
        <c:axId val="599268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70622"/>
        <c:crosses val="autoZero"/>
        <c:auto val="1"/>
        <c:lblOffset val="100"/>
        <c:tickLblSkip val="1"/>
        <c:noMultiLvlLbl val="0"/>
      </c:catAx>
      <c:valAx>
        <c:axId val="24706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9926837"/>
        <c:crossesAt val="1"/>
        <c:crossBetween val="between"/>
        <c:dispUnits/>
      </c:valAx>
      <c:spPr>
        <a:noFill/>
        <a:ln>
          <a:noFill/>
        </a:ln>
      </c:spPr>
    </c:plotArea>
    <c:legend>
      <c:legendPos val="r"/>
      <c:layout>
        <c:manualLayout>
          <c:xMode val="edge"/>
          <c:yMode val="edge"/>
          <c:x val="0.283"/>
          <c:y val="0.941"/>
          <c:w val="0.42075"/>
          <c:h val="0.046"/>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6"/>
          <c:w val="0.99775"/>
          <c:h val="0.96225"/>
        </c:manualLayout>
      </c:layout>
      <c:barChart>
        <c:barDir val="col"/>
        <c:grouping val="percentStacked"/>
        <c:varyColors val="0"/>
        <c:ser>
          <c:idx val="3"/>
          <c:order val="0"/>
          <c:tx>
            <c:strRef>
              <c:f>'Sheet 5'!$D$3</c:f>
              <c:strCache>
                <c:ptCount val="1"/>
                <c:pt idx="0">
                  <c:v>Total self-employed (of all workers), 2014</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5'!$A$4:$A$27</c:f>
              <c:strCache/>
            </c:strRef>
          </c:cat>
          <c:val>
            <c:numRef>
              <c:f>'Sheet 5'!$D$4:$D$27</c:f>
              <c:numCache/>
            </c:numRef>
          </c:val>
        </c:ser>
        <c:ser>
          <c:idx val="4"/>
          <c:order val="1"/>
          <c:tx>
            <c:strRef>
              <c:f>'Sheet 5'!$E$3</c:f>
              <c:strCache>
                <c:ptCount val="1"/>
                <c:pt idx="0">
                  <c:v>Works for others (of all workers), 2014</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5'!$A$4:$A$27</c:f>
              <c:strCache/>
            </c:strRef>
          </c:cat>
          <c:val>
            <c:numRef>
              <c:f>'Sheet 5'!$E$4:$E$27</c:f>
              <c:numCache/>
            </c:numRef>
          </c:val>
        </c:ser>
        <c:overlap val="100"/>
        <c:axId val="22235599"/>
        <c:axId val="65902664"/>
      </c:barChart>
      <c:catAx>
        <c:axId val="2223559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5902664"/>
        <c:crosses val="autoZero"/>
        <c:auto val="1"/>
        <c:lblOffset val="100"/>
        <c:tickLblSkip val="1"/>
        <c:noMultiLvlLbl val="0"/>
      </c:catAx>
      <c:valAx>
        <c:axId val="659026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235599"/>
        <c:crossesAt val="1"/>
        <c:crossBetween val="between"/>
        <c:dispUnits/>
      </c:valAx>
      <c:spPr>
        <a:noFill/>
        <a:ln>
          <a:noFill/>
        </a:ln>
      </c:spPr>
    </c:plotArea>
    <c:legend>
      <c:legendPos val="r"/>
      <c:layout>
        <c:manualLayout>
          <c:xMode val="edge"/>
          <c:yMode val="edge"/>
          <c:x val="0.3255"/>
          <c:y val="0.942"/>
          <c:w val="0.34075"/>
          <c:h val="0.04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285"/>
          <c:y val="0.177"/>
          <c:w val="0.95925"/>
          <c:h val="0.85225"/>
        </c:manualLayout>
      </c:layout>
      <c:barChart>
        <c:barDir val="col"/>
        <c:grouping val="clustered"/>
        <c:varyColors val="0"/>
        <c:ser>
          <c:idx val="0"/>
          <c:order val="0"/>
          <c:tx>
            <c:strRef>
              <c:f>'Sheet 9'!$D$2</c:f>
              <c:strCache>
                <c:ptCount val="1"/>
                <c:pt idx="0">
                  <c:v>Agriculture as share of economy</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9'!$A$3:$A$24</c:f>
              <c:strCache/>
            </c:strRef>
          </c:cat>
          <c:val>
            <c:numRef>
              <c:f>'Sheet 9'!$D$3:$D$24</c:f>
              <c:numCache/>
            </c:numRef>
          </c:val>
        </c:ser>
        <c:overlap val="-27"/>
        <c:gapWidth val="219"/>
        <c:axId val="56253065"/>
        <c:axId val="36515538"/>
      </c:barChart>
      <c:catAx>
        <c:axId val="5625306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6515538"/>
        <c:crosses val="autoZero"/>
        <c:auto val="1"/>
        <c:lblOffset val="100"/>
        <c:tickLblSkip val="1"/>
        <c:noMultiLvlLbl val="0"/>
      </c:catAx>
      <c:valAx>
        <c:axId val="36515538"/>
        <c:scaling>
          <c:orientation val="minMax"/>
        </c:scaling>
        <c:axPos val="l"/>
        <c:title>
          <c:tx>
            <c:rich>
              <a:bodyPr vert="horz" rot="-5400000" anchor="ctr"/>
              <a:lstStyle/>
              <a:p>
                <a:pPr algn="ctr">
                  <a:defRPr/>
                </a:pPr>
                <a:r>
                  <a:rPr lang="en-US" cap="none" sz="1000" b="0" i="0" u="none" baseline="0">
                    <a:solidFill>
                      <a:srgbClr val="333333"/>
                    </a:solidFill>
                  </a:rPr>
                  <a:t>Agriculture as percent of all jobs</a:t>
                </a:r>
              </a:p>
            </c:rich>
          </c:tx>
          <c:layout>
            <c:manualLayout>
              <c:xMode val="factor"/>
              <c:yMode val="factor"/>
              <c:x val="-0.01275"/>
              <c:y val="0.00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625306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30</xdr:row>
      <xdr:rowOff>85725</xdr:rowOff>
    </xdr:from>
    <xdr:to>
      <xdr:col>14</xdr:col>
      <xdr:colOff>476250</xdr:colOff>
      <xdr:row>77</xdr:row>
      <xdr:rowOff>9525</xdr:rowOff>
    </xdr:to>
    <xdr:graphicFrame>
      <xdr:nvGraphicFramePr>
        <xdr:cNvPr id="1" name="Chart 1"/>
        <xdr:cNvGraphicFramePr/>
      </xdr:nvGraphicFramePr>
      <xdr:xfrm>
        <a:off x="476250" y="4800600"/>
        <a:ext cx="9505950" cy="7534275"/>
      </xdr:xfrm>
      <a:graphic>
        <a:graphicData uri="http://schemas.openxmlformats.org/drawingml/2006/chart">
          <c:chart xmlns:c="http://schemas.openxmlformats.org/drawingml/2006/chart" r:id="rId1"/>
        </a:graphicData>
      </a:graphic>
    </xdr:graphicFrame>
    <xdr:clientData/>
  </xdr:twoCellAnchor>
  <xdr:twoCellAnchor>
    <xdr:from>
      <xdr:col>16</xdr:col>
      <xdr:colOff>28575</xdr:colOff>
      <xdr:row>28</xdr:row>
      <xdr:rowOff>85725</xdr:rowOff>
    </xdr:from>
    <xdr:to>
      <xdr:col>24</xdr:col>
      <xdr:colOff>447675</xdr:colOff>
      <xdr:row>59</xdr:row>
      <xdr:rowOff>95250</xdr:rowOff>
    </xdr:to>
    <xdr:graphicFrame>
      <xdr:nvGraphicFramePr>
        <xdr:cNvPr id="2" name="Chart 2"/>
        <xdr:cNvGraphicFramePr/>
      </xdr:nvGraphicFramePr>
      <xdr:xfrm>
        <a:off x="10906125" y="4476750"/>
        <a:ext cx="6115050" cy="5029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304800</xdr:colOff>
      <xdr:row>30</xdr:row>
      <xdr:rowOff>114300</xdr:rowOff>
    </xdr:from>
    <xdr:to>
      <xdr:col>26</xdr:col>
      <xdr:colOff>180975</xdr:colOff>
      <xdr:row>59</xdr:row>
      <xdr:rowOff>152400</xdr:rowOff>
    </xdr:to>
    <xdr:graphicFrame>
      <xdr:nvGraphicFramePr>
        <xdr:cNvPr id="1" name="Chart 1"/>
        <xdr:cNvGraphicFramePr/>
      </xdr:nvGraphicFramePr>
      <xdr:xfrm>
        <a:off x="10639425" y="4743450"/>
        <a:ext cx="5191125" cy="4514850"/>
      </xdr:xfrm>
      <a:graphic>
        <a:graphicData uri="http://schemas.openxmlformats.org/drawingml/2006/chart">
          <c:chart xmlns:c="http://schemas.openxmlformats.org/drawingml/2006/chart" r:id="rId1"/>
        </a:graphicData>
      </a:graphic>
    </xdr:graphicFrame>
    <xdr:clientData/>
  </xdr:twoCellAnchor>
  <xdr:twoCellAnchor>
    <xdr:from>
      <xdr:col>17</xdr:col>
      <xdr:colOff>552450</xdr:colOff>
      <xdr:row>2</xdr:row>
      <xdr:rowOff>76200</xdr:rowOff>
    </xdr:from>
    <xdr:to>
      <xdr:col>28</xdr:col>
      <xdr:colOff>47625</xdr:colOff>
      <xdr:row>28</xdr:row>
      <xdr:rowOff>85725</xdr:rowOff>
    </xdr:to>
    <xdr:graphicFrame>
      <xdr:nvGraphicFramePr>
        <xdr:cNvPr id="2" name="Chart 2"/>
        <xdr:cNvGraphicFramePr/>
      </xdr:nvGraphicFramePr>
      <xdr:xfrm>
        <a:off x="10887075" y="419100"/>
        <a:ext cx="5991225" cy="3981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7</xdr:col>
      <xdr:colOff>552450</xdr:colOff>
      <xdr:row>60</xdr:row>
      <xdr:rowOff>0</xdr:rowOff>
    </xdr:to>
    <xdr:graphicFrame>
      <xdr:nvGraphicFramePr>
        <xdr:cNvPr id="1" name="Chart 1"/>
        <xdr:cNvGraphicFramePr/>
      </xdr:nvGraphicFramePr>
      <xdr:xfrm>
        <a:off x="0" y="5772150"/>
        <a:ext cx="9420225" cy="4286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0</xdr:row>
      <xdr:rowOff>152400</xdr:rowOff>
    </xdr:from>
    <xdr:to>
      <xdr:col>23</xdr:col>
      <xdr:colOff>342900</xdr:colOff>
      <xdr:row>23</xdr:row>
      <xdr:rowOff>47625</xdr:rowOff>
    </xdr:to>
    <xdr:graphicFrame>
      <xdr:nvGraphicFramePr>
        <xdr:cNvPr id="1" name="Chart 1"/>
        <xdr:cNvGraphicFramePr/>
      </xdr:nvGraphicFramePr>
      <xdr:xfrm>
        <a:off x="6705600" y="152400"/>
        <a:ext cx="8782050" cy="3438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wccog1\Downloads\Employment%20by%20Tow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ownEmp2014"/>
      <sheetName val="TownEmp2000_NAICS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tabColor rgb="FFFF0000"/>
  </sheetPr>
  <dimension ref="A1:H52"/>
  <sheetViews>
    <sheetView zoomScalePageLayoutView="0" workbookViewId="0" topLeftCell="A1">
      <selection activeCell="D1" sqref="D1:E65536"/>
    </sheetView>
  </sheetViews>
  <sheetFormatPr defaultColWidth="8.8515625" defaultRowHeight="12.75"/>
  <cols>
    <col min="1" max="1" width="31.00390625" style="0" bestFit="1" customWidth="1"/>
    <col min="2" max="2" width="113.00390625" style="0" bestFit="1" customWidth="1"/>
    <col min="3" max="3" width="11.8515625" style="0" bestFit="1" customWidth="1"/>
  </cols>
  <sheetData>
    <row r="1" spans="1:8" s="28" customFormat="1" ht="16.5">
      <c r="A1" s="26" t="s">
        <v>422</v>
      </c>
      <c r="B1" s="26" t="s">
        <v>302</v>
      </c>
      <c r="C1" s="26" t="s">
        <v>430</v>
      </c>
      <c r="D1" s="26" t="s">
        <v>431</v>
      </c>
      <c r="E1" s="27"/>
      <c r="F1" s="27"/>
      <c r="G1" s="27"/>
      <c r="H1" s="27"/>
    </row>
    <row r="2" spans="1:8" s="24" customFormat="1" ht="16.5">
      <c r="A2" s="25" t="s">
        <v>454</v>
      </c>
      <c r="B2" s="25" t="s">
        <v>423</v>
      </c>
      <c r="C2" s="25" t="s">
        <v>421</v>
      </c>
      <c r="D2" s="25"/>
      <c r="E2" s="1"/>
      <c r="F2" s="1"/>
      <c r="G2" s="1"/>
      <c r="H2" s="1"/>
    </row>
    <row r="3" spans="1:8" s="24" customFormat="1" ht="16.5">
      <c r="A3" s="25" t="s">
        <v>455</v>
      </c>
      <c r="B3" s="25" t="s">
        <v>424</v>
      </c>
      <c r="C3" s="25" t="s">
        <v>464</v>
      </c>
      <c r="D3" s="25"/>
      <c r="E3" s="1"/>
      <c r="F3" s="1"/>
      <c r="G3" s="1"/>
      <c r="H3" s="1"/>
    </row>
    <row r="4" spans="1:8" s="24" customFormat="1" ht="16.5">
      <c r="A4" s="25" t="s">
        <v>456</v>
      </c>
      <c r="B4" s="25" t="s">
        <v>320</v>
      </c>
      <c r="C4" s="25" t="s">
        <v>469</v>
      </c>
      <c r="D4" s="25"/>
      <c r="E4" s="1"/>
      <c r="F4" s="1"/>
      <c r="G4" s="1"/>
      <c r="H4" s="1"/>
    </row>
    <row r="5" spans="1:8" s="2" customFormat="1" ht="16.5">
      <c r="A5" s="25" t="s">
        <v>457</v>
      </c>
      <c r="B5" s="25" t="s">
        <v>425</v>
      </c>
      <c r="C5" s="25" t="s">
        <v>420</v>
      </c>
      <c r="D5" s="25"/>
      <c r="E5" s="1"/>
      <c r="F5" s="1"/>
      <c r="G5" s="1"/>
      <c r="H5" s="1"/>
    </row>
    <row r="6" spans="1:8" s="2" customFormat="1" ht="16.5">
      <c r="A6" s="25" t="s">
        <v>458</v>
      </c>
      <c r="B6" s="25" t="s">
        <v>10</v>
      </c>
      <c r="C6" s="25" t="s">
        <v>478</v>
      </c>
      <c r="D6" s="25"/>
      <c r="E6" s="1"/>
      <c r="F6" s="1"/>
      <c r="G6" s="1"/>
      <c r="H6" s="1"/>
    </row>
    <row r="7" spans="1:8" s="2" customFormat="1" ht="16.5">
      <c r="A7" s="25" t="s">
        <v>459</v>
      </c>
      <c r="B7" s="25" t="s">
        <v>426</v>
      </c>
      <c r="C7" s="25" t="s">
        <v>469</v>
      </c>
      <c r="D7" s="25" t="s">
        <v>470</v>
      </c>
      <c r="E7" s="1"/>
      <c r="F7" s="1"/>
      <c r="G7" s="1"/>
      <c r="H7" s="1"/>
    </row>
    <row r="8" spans="1:8" s="2" customFormat="1" ht="16.5">
      <c r="A8" s="25" t="s">
        <v>460</v>
      </c>
      <c r="B8" s="25" t="s">
        <v>301</v>
      </c>
      <c r="C8" s="25" t="s">
        <v>469</v>
      </c>
      <c r="D8" s="25" t="s">
        <v>419</v>
      </c>
      <c r="E8" s="1"/>
      <c r="F8" s="1"/>
      <c r="G8" s="1"/>
      <c r="H8" s="1"/>
    </row>
    <row r="9" spans="1:8" s="2" customFormat="1" ht="16.5">
      <c r="A9" s="25" t="s">
        <v>461</v>
      </c>
      <c r="B9" s="25" t="s">
        <v>274</v>
      </c>
      <c r="C9" s="25" t="s">
        <v>328</v>
      </c>
      <c r="D9" s="25" t="s">
        <v>329</v>
      </c>
      <c r="E9" s="1"/>
      <c r="F9" s="1"/>
      <c r="G9" s="1"/>
      <c r="H9" s="1"/>
    </row>
    <row r="10" spans="1:8" s="2" customFormat="1" ht="16.5">
      <c r="A10" s="25" t="s">
        <v>462</v>
      </c>
      <c r="B10" s="25" t="s">
        <v>275</v>
      </c>
      <c r="C10" s="25" t="s">
        <v>328</v>
      </c>
      <c r="D10" s="25" t="s">
        <v>329</v>
      </c>
      <c r="E10" s="1"/>
      <c r="F10" s="1"/>
      <c r="G10" s="1"/>
      <c r="H10" s="1"/>
    </row>
    <row r="11" spans="1:8" s="2" customFormat="1" ht="16.5">
      <c r="A11" s="25" t="s">
        <v>13</v>
      </c>
      <c r="B11" s="25" t="s">
        <v>83</v>
      </c>
      <c r="C11" s="25" t="s">
        <v>11</v>
      </c>
      <c r="D11" s="25"/>
      <c r="E11" s="1"/>
      <c r="F11" s="1"/>
      <c r="G11" s="1"/>
      <c r="H11" s="1"/>
    </row>
    <row r="12" spans="1:3" s="25" customFormat="1" ht="15">
      <c r="A12" s="25" t="s">
        <v>14</v>
      </c>
      <c r="B12" s="25" t="s">
        <v>85</v>
      </c>
      <c r="C12" s="25" t="s">
        <v>12</v>
      </c>
    </row>
    <row r="15" ht="12">
      <c r="A15" s="6" t="s">
        <v>26</v>
      </c>
    </row>
    <row r="16" spans="1:3" ht="12">
      <c r="A16" s="6" t="s">
        <v>330</v>
      </c>
      <c r="B16" s="6" t="s">
        <v>332</v>
      </c>
      <c r="C16" s="6" t="s">
        <v>331</v>
      </c>
    </row>
    <row r="17" spans="1:3" ht="12">
      <c r="A17" s="34">
        <v>6013</v>
      </c>
      <c r="B17" s="6" t="s">
        <v>333</v>
      </c>
      <c r="C17" t="s">
        <v>432</v>
      </c>
    </row>
    <row r="18" spans="1:3" ht="12">
      <c r="A18" s="34">
        <v>6027</v>
      </c>
      <c r="B18" s="6" t="s">
        <v>334</v>
      </c>
      <c r="C18" t="s">
        <v>433</v>
      </c>
    </row>
    <row r="19" spans="1:3" ht="12">
      <c r="A19" s="34">
        <v>6091</v>
      </c>
      <c r="B19" s="6" t="s">
        <v>335</v>
      </c>
      <c r="C19" t="s">
        <v>433</v>
      </c>
    </row>
    <row r="20" spans="1:3" ht="12">
      <c r="A20" s="34">
        <v>6063</v>
      </c>
      <c r="B20" s="6" t="s">
        <v>336</v>
      </c>
      <c r="C20" t="s">
        <v>434</v>
      </c>
    </row>
    <row r="21" spans="1:3" ht="12">
      <c r="A21" s="34">
        <v>6065</v>
      </c>
      <c r="B21" s="6" t="s">
        <v>337</v>
      </c>
      <c r="C21" t="s">
        <v>434</v>
      </c>
    </row>
    <row r="22" spans="1:3" ht="12">
      <c r="A22" s="34">
        <v>6018</v>
      </c>
      <c r="B22" s="6" t="s">
        <v>338</v>
      </c>
      <c r="C22" t="s">
        <v>435</v>
      </c>
    </row>
    <row r="23" spans="1:3" ht="12">
      <c r="A23" s="34">
        <v>6031</v>
      </c>
      <c r="B23" s="6" t="s">
        <v>339</v>
      </c>
      <c r="C23" t="s">
        <v>435</v>
      </c>
    </row>
    <row r="24" spans="1:3" ht="12">
      <c r="A24" s="34">
        <v>6021</v>
      </c>
      <c r="B24" s="6" t="s">
        <v>340</v>
      </c>
      <c r="C24" t="s">
        <v>436</v>
      </c>
    </row>
    <row r="25" spans="1:3" ht="12">
      <c r="A25" s="34">
        <v>6754</v>
      </c>
      <c r="B25" s="6" t="s">
        <v>341</v>
      </c>
      <c r="C25" s="6" t="s">
        <v>321</v>
      </c>
    </row>
    <row r="26" spans="1:3" ht="12">
      <c r="A26" s="34">
        <v>6753</v>
      </c>
      <c r="B26" s="6" t="s">
        <v>342</v>
      </c>
      <c r="C26" s="6" t="s">
        <v>321</v>
      </c>
    </row>
    <row r="27" spans="1:3" ht="12">
      <c r="A27" s="34">
        <v>6796</v>
      </c>
      <c r="B27" s="6" t="s">
        <v>343</v>
      </c>
      <c r="C27" s="6" t="s">
        <v>321</v>
      </c>
    </row>
    <row r="28" spans="1:3" ht="12">
      <c r="A28" s="34">
        <v>6756</v>
      </c>
      <c r="B28" s="6" t="s">
        <v>344</v>
      </c>
      <c r="C28" t="s">
        <v>438</v>
      </c>
    </row>
    <row r="29" spans="1:3" ht="12">
      <c r="A29" s="34">
        <v>6791</v>
      </c>
      <c r="B29" s="6" t="s">
        <v>345</v>
      </c>
      <c r="C29" t="s">
        <v>439</v>
      </c>
    </row>
    <row r="30" spans="1:3" ht="12">
      <c r="A30" s="34">
        <v>6757</v>
      </c>
      <c r="B30" s="6" t="s">
        <v>346</v>
      </c>
      <c r="C30" t="s">
        <v>440</v>
      </c>
    </row>
    <row r="31" spans="1:3" ht="12">
      <c r="A31" s="34">
        <v>6785</v>
      </c>
      <c r="B31" s="6" t="s">
        <v>347</v>
      </c>
      <c r="C31" t="s">
        <v>440</v>
      </c>
    </row>
    <row r="32" spans="1:3" ht="12">
      <c r="A32" s="34">
        <v>6750</v>
      </c>
      <c r="B32" s="6" t="s">
        <v>348</v>
      </c>
      <c r="C32" t="s">
        <v>441</v>
      </c>
    </row>
    <row r="33" spans="1:3" ht="12">
      <c r="A33" s="34">
        <v>6759</v>
      </c>
      <c r="B33" s="6" t="s">
        <v>349</v>
      </c>
      <c r="C33" t="s">
        <v>441</v>
      </c>
    </row>
    <row r="34" spans="1:3" ht="12">
      <c r="A34" s="34">
        <v>6778</v>
      </c>
      <c r="B34" s="6" t="s">
        <v>350</v>
      </c>
      <c r="C34" t="s">
        <v>441</v>
      </c>
    </row>
    <row r="35" spans="1:3" ht="12">
      <c r="A35" s="34">
        <v>6758</v>
      </c>
      <c r="B35" s="6" t="s">
        <v>351</v>
      </c>
      <c r="C35" t="s">
        <v>442</v>
      </c>
    </row>
    <row r="36" spans="1:3" ht="12">
      <c r="A36" s="34">
        <v>6763</v>
      </c>
      <c r="B36" s="6" t="s">
        <v>352</v>
      </c>
      <c r="C36" t="s">
        <v>442</v>
      </c>
    </row>
    <row r="37" spans="1:3" ht="12">
      <c r="A37" s="34">
        <v>6057</v>
      </c>
      <c r="B37" s="6" t="s">
        <v>353</v>
      </c>
      <c r="C37" t="s">
        <v>443</v>
      </c>
    </row>
    <row r="38" spans="1:3" ht="12">
      <c r="A38" s="34">
        <v>6061</v>
      </c>
      <c r="B38" s="6" t="s">
        <v>354</v>
      </c>
      <c r="C38" t="s">
        <v>443</v>
      </c>
    </row>
    <row r="39" spans="1:3" ht="12">
      <c r="A39" s="34">
        <v>6058</v>
      </c>
      <c r="B39" s="6" t="s">
        <v>355</v>
      </c>
      <c r="C39" t="s">
        <v>444</v>
      </c>
    </row>
    <row r="40" spans="1:3" ht="12">
      <c r="A40" s="34">
        <v>6024</v>
      </c>
      <c r="B40" s="6" t="s">
        <v>356</v>
      </c>
      <c r="C40" t="s">
        <v>446</v>
      </c>
    </row>
    <row r="41" spans="1:3" ht="12">
      <c r="A41" s="34">
        <v>6783</v>
      </c>
      <c r="B41" s="6" t="s">
        <v>357</v>
      </c>
      <c r="C41" t="s">
        <v>445</v>
      </c>
    </row>
    <row r="42" spans="1:3" ht="12">
      <c r="A42" s="34">
        <v>6039</v>
      </c>
      <c r="B42" s="6" t="s">
        <v>358</v>
      </c>
      <c r="C42" t="s">
        <v>447</v>
      </c>
    </row>
    <row r="43" spans="1:3" ht="12">
      <c r="A43" s="34">
        <v>6068</v>
      </c>
      <c r="B43" s="6" t="s">
        <v>359</v>
      </c>
      <c r="C43" t="s">
        <v>447</v>
      </c>
    </row>
    <row r="44" spans="1:3" ht="12">
      <c r="A44" s="34">
        <v>6079</v>
      </c>
      <c r="B44" s="6" t="s">
        <v>360</v>
      </c>
      <c r="C44" t="s">
        <v>447</v>
      </c>
    </row>
    <row r="45" spans="1:3" ht="12">
      <c r="A45" s="34">
        <v>6069</v>
      </c>
      <c r="B45" s="6" t="s">
        <v>361</v>
      </c>
      <c r="C45" t="s">
        <v>448</v>
      </c>
    </row>
    <row r="46" spans="1:3" ht="12">
      <c r="A46" s="34">
        <v>6790</v>
      </c>
      <c r="B46" s="6" t="s">
        <v>362</v>
      </c>
      <c r="C46" t="s">
        <v>449</v>
      </c>
    </row>
    <row r="47" spans="1:3" ht="12">
      <c r="A47" s="34">
        <v>6792</v>
      </c>
      <c r="B47" s="6" t="s">
        <v>363</v>
      </c>
      <c r="C47" t="s">
        <v>449</v>
      </c>
    </row>
    <row r="48" spans="1:3" ht="12">
      <c r="A48" s="34">
        <v>6777</v>
      </c>
      <c r="B48" s="6" t="s">
        <v>250</v>
      </c>
      <c r="C48" t="s">
        <v>451</v>
      </c>
    </row>
    <row r="49" spans="1:3" ht="12">
      <c r="A49" s="34">
        <v>6794</v>
      </c>
      <c r="B49" s="6" t="s">
        <v>251</v>
      </c>
      <c r="C49" t="s">
        <v>451</v>
      </c>
    </row>
    <row r="50" spans="1:3" ht="12">
      <c r="A50" s="34">
        <v>6793</v>
      </c>
      <c r="B50" s="6" t="s">
        <v>252</v>
      </c>
      <c r="C50" t="s">
        <v>451</v>
      </c>
    </row>
    <row r="51" spans="1:3" ht="12">
      <c r="A51" s="34">
        <v>6094</v>
      </c>
      <c r="B51" s="6" t="s">
        <v>253</v>
      </c>
      <c r="C51" t="s">
        <v>452</v>
      </c>
    </row>
    <row r="52" spans="1:3" ht="12">
      <c r="A52" s="34">
        <v>6098</v>
      </c>
      <c r="B52" s="6" t="s">
        <v>254</v>
      </c>
      <c r="C52" t="s">
        <v>452</v>
      </c>
    </row>
  </sheetData>
  <sheetProtection/>
  <printOptions/>
  <pageMargins left="0.75" right="0.75" top="1" bottom="1"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50"/>
  <sheetViews>
    <sheetView zoomScalePageLayoutView="0" workbookViewId="0" topLeftCell="A1">
      <selection activeCell="A27" sqref="A27"/>
    </sheetView>
  </sheetViews>
  <sheetFormatPr defaultColWidth="8.8515625" defaultRowHeight="12.75"/>
  <cols>
    <col min="1" max="1" width="8.8515625" style="0" customWidth="1"/>
    <col min="2" max="2" width="12.8515625" style="0" bestFit="1" customWidth="1"/>
    <col min="3" max="3" width="8.8515625" style="0" customWidth="1"/>
    <col min="4" max="4" width="28.28125" style="0" bestFit="1" customWidth="1"/>
  </cols>
  <sheetData>
    <row r="1" ht="15">
      <c r="A1" s="29" t="s">
        <v>323</v>
      </c>
    </row>
    <row r="2" spans="2:4" ht="12">
      <c r="B2" t="s">
        <v>324</v>
      </c>
      <c r="C2" t="s">
        <v>325</v>
      </c>
      <c r="D2" s="6" t="s">
        <v>326</v>
      </c>
    </row>
    <row r="3" spans="1:4" ht="12">
      <c r="A3" t="s">
        <v>428</v>
      </c>
      <c r="B3" s="33">
        <v>1868249</v>
      </c>
      <c r="C3" s="11">
        <v>7222</v>
      </c>
      <c r="D3" s="20">
        <f>C3/B3</f>
        <v>0.0038656517412828805</v>
      </c>
    </row>
    <row r="4" spans="1:4" ht="12">
      <c r="A4" t="s">
        <v>463</v>
      </c>
      <c r="B4" s="33">
        <v>44632</v>
      </c>
      <c r="C4" s="11">
        <v>582</v>
      </c>
      <c r="D4" s="20">
        <f aca="true" t="shared" si="0" ref="D4:D24">C4/B4</f>
        <v>0.013039971321025273</v>
      </c>
    </row>
    <row r="5" spans="1:4" ht="12">
      <c r="A5" t="s">
        <v>434</v>
      </c>
      <c r="B5" s="33">
        <v>830</v>
      </c>
      <c r="C5" s="31">
        <v>45</v>
      </c>
      <c r="D5" s="20">
        <f t="shared" si="0"/>
        <v>0.05421686746987952</v>
      </c>
    </row>
    <row r="6" spans="1:4" ht="12">
      <c r="A6" t="s">
        <v>432</v>
      </c>
      <c r="B6" s="33">
        <v>1704</v>
      </c>
      <c r="C6" s="31">
        <v>121</v>
      </c>
      <c r="D6" s="20">
        <f t="shared" si="0"/>
        <v>0.0710093896713615</v>
      </c>
    </row>
    <row r="7" spans="1:4" ht="12">
      <c r="A7" t="s">
        <v>435</v>
      </c>
      <c r="B7" s="33">
        <v>3021</v>
      </c>
      <c r="C7" s="31">
        <v>0</v>
      </c>
      <c r="D7" s="20">
        <f t="shared" si="0"/>
        <v>0</v>
      </c>
    </row>
    <row r="8" spans="1:4" ht="12">
      <c r="A8" t="s">
        <v>436</v>
      </c>
      <c r="B8" s="33">
        <v>254</v>
      </c>
      <c r="C8" s="31">
        <v>0</v>
      </c>
      <c r="D8" s="20">
        <f t="shared" si="0"/>
        <v>0</v>
      </c>
    </row>
    <row r="9" spans="1:4" ht="12">
      <c r="A9" t="s">
        <v>321</v>
      </c>
      <c r="B9" s="33">
        <v>787</v>
      </c>
      <c r="C9" s="31">
        <v>22</v>
      </c>
      <c r="D9" s="20">
        <f t="shared" si="0"/>
        <v>0.02795425667090216</v>
      </c>
    </row>
    <row r="10" spans="1:4" ht="12">
      <c r="A10" t="s">
        <v>438</v>
      </c>
      <c r="B10" s="33">
        <v>511</v>
      </c>
      <c r="C10" s="31">
        <v>17</v>
      </c>
      <c r="D10" s="20">
        <f t="shared" si="0"/>
        <v>0.033268101761252444</v>
      </c>
    </row>
    <row r="11" spans="1:4" ht="12">
      <c r="A11" t="s">
        <v>433</v>
      </c>
      <c r="B11" s="33">
        <v>357</v>
      </c>
      <c r="C11" s="31">
        <v>0</v>
      </c>
      <c r="D11" s="20">
        <f t="shared" si="0"/>
        <v>0</v>
      </c>
    </row>
    <row r="12" spans="1:4" ht="12">
      <c r="A12" t="s">
        <v>439</v>
      </c>
      <c r="B12" s="33">
        <v>986</v>
      </c>
      <c r="C12" s="31">
        <v>0</v>
      </c>
      <c r="D12" s="20">
        <f t="shared" si="0"/>
        <v>0</v>
      </c>
    </row>
    <row r="13" spans="1:4" ht="12">
      <c r="A13" t="s">
        <v>440</v>
      </c>
      <c r="B13" s="33">
        <v>1718</v>
      </c>
      <c r="C13" s="31">
        <v>18</v>
      </c>
      <c r="D13" s="20">
        <f t="shared" si="0"/>
        <v>0.010477299185098952</v>
      </c>
    </row>
    <row r="14" spans="1:4" ht="12">
      <c r="A14" t="s">
        <v>441</v>
      </c>
      <c r="B14" s="33">
        <v>3648</v>
      </c>
      <c r="C14" s="31">
        <v>37</v>
      </c>
      <c r="D14" s="20">
        <f t="shared" si="0"/>
        <v>0.010142543859649123</v>
      </c>
    </row>
    <row r="15" spans="1:4" ht="12">
      <c r="A15" t="s">
        <v>442</v>
      </c>
      <c r="B15" s="33">
        <v>385</v>
      </c>
      <c r="C15" s="31">
        <v>90</v>
      </c>
      <c r="D15" s="20">
        <f t="shared" si="0"/>
        <v>0.23376623376623376</v>
      </c>
    </row>
    <row r="16" spans="1:4" ht="12">
      <c r="A16" t="s">
        <v>443</v>
      </c>
      <c r="B16" s="33">
        <v>2036</v>
      </c>
      <c r="C16" s="31">
        <v>0</v>
      </c>
      <c r="D16" s="20">
        <f t="shared" si="0"/>
        <v>0</v>
      </c>
    </row>
    <row r="17" spans="1:4" ht="12">
      <c r="A17" t="s">
        <v>444</v>
      </c>
      <c r="B17" s="33">
        <v>512</v>
      </c>
      <c r="C17" s="31">
        <v>17</v>
      </c>
      <c r="D17" s="20">
        <f t="shared" si="0"/>
        <v>0.033203125</v>
      </c>
    </row>
    <row r="18" spans="1:4" ht="12">
      <c r="A18" t="s">
        <v>446</v>
      </c>
      <c r="B18" s="33">
        <v>172</v>
      </c>
      <c r="C18" s="31">
        <v>0</v>
      </c>
      <c r="D18" s="20">
        <f t="shared" si="0"/>
        <v>0</v>
      </c>
    </row>
    <row r="19" spans="1:4" ht="12">
      <c r="A19" t="s">
        <v>445</v>
      </c>
      <c r="B19" s="33">
        <v>630</v>
      </c>
      <c r="C19" s="31">
        <v>0</v>
      </c>
      <c r="D19" s="20">
        <f t="shared" si="0"/>
        <v>0</v>
      </c>
    </row>
    <row r="20" spans="1:4" ht="12">
      <c r="A20" t="s">
        <v>447</v>
      </c>
      <c r="B20" s="33">
        <v>2498</v>
      </c>
      <c r="C20" s="31">
        <v>152</v>
      </c>
      <c r="D20" s="20">
        <f t="shared" si="0"/>
        <v>0.06084867894315452</v>
      </c>
    </row>
    <row r="21" spans="1:4" ht="12">
      <c r="A21" t="s">
        <v>448</v>
      </c>
      <c r="B21" s="33">
        <v>1463</v>
      </c>
      <c r="C21" s="31">
        <v>0</v>
      </c>
      <c r="D21" s="20">
        <f t="shared" si="0"/>
        <v>0</v>
      </c>
    </row>
    <row r="22" spans="1:4" ht="12">
      <c r="A22" t="s">
        <v>449</v>
      </c>
      <c r="B22" s="33">
        <v>16620</v>
      </c>
      <c r="C22" s="11">
        <v>9</v>
      </c>
      <c r="D22" s="20">
        <f t="shared" si="0"/>
        <v>0.0005415162454873646</v>
      </c>
    </row>
    <row r="23" spans="1:4" ht="12">
      <c r="A23" t="s">
        <v>451</v>
      </c>
      <c r="B23" s="33">
        <v>2017</v>
      </c>
      <c r="C23" s="31">
        <v>35</v>
      </c>
      <c r="D23" s="20">
        <f t="shared" si="0"/>
        <v>0.017352503718393655</v>
      </c>
    </row>
    <row r="24" spans="1:4" ht="12">
      <c r="A24" t="s">
        <v>452</v>
      </c>
      <c r="B24" s="33">
        <v>4485</v>
      </c>
      <c r="C24" s="31">
        <v>19</v>
      </c>
      <c r="D24" s="20">
        <f t="shared" si="0"/>
        <v>0.00423634336677815</v>
      </c>
    </row>
    <row r="27" ht="12">
      <c r="A27" s="6" t="s">
        <v>4</v>
      </c>
    </row>
    <row r="29" ht="12">
      <c r="A29" s="32" t="s">
        <v>255</v>
      </c>
    </row>
    <row r="30" ht="12">
      <c r="A30" s="32" t="s">
        <v>327</v>
      </c>
    </row>
    <row r="31" ht="12">
      <c r="A31" s="32"/>
    </row>
    <row r="32" ht="12">
      <c r="A32" s="32"/>
    </row>
    <row r="33" ht="12">
      <c r="A33" s="6" t="s">
        <v>256</v>
      </c>
    </row>
    <row r="34" spans="1:2" ht="12">
      <c r="A34" s="35">
        <v>111000</v>
      </c>
      <c r="B34" t="s">
        <v>257</v>
      </c>
    </row>
    <row r="35" spans="1:2" ht="12">
      <c r="A35" s="35">
        <v>112000</v>
      </c>
      <c r="B35" t="s">
        <v>258</v>
      </c>
    </row>
    <row r="36" spans="1:2" ht="12">
      <c r="A36" s="35">
        <v>113110</v>
      </c>
      <c r="B36" t="s">
        <v>259</v>
      </c>
    </row>
    <row r="37" spans="1:2" ht="12">
      <c r="A37" s="35">
        <v>113210</v>
      </c>
      <c r="B37" t="s">
        <v>260</v>
      </c>
    </row>
    <row r="38" spans="1:2" ht="12">
      <c r="A38" s="35">
        <v>113310</v>
      </c>
      <c r="B38" t="s">
        <v>261</v>
      </c>
    </row>
    <row r="39" spans="1:2" ht="12">
      <c r="A39" s="35">
        <v>114111</v>
      </c>
      <c r="B39" t="s">
        <v>262</v>
      </c>
    </row>
    <row r="40" spans="1:2" ht="12">
      <c r="A40" s="35">
        <v>114112</v>
      </c>
      <c r="B40" t="s">
        <v>263</v>
      </c>
    </row>
    <row r="41" spans="1:2" ht="12">
      <c r="A41" s="35">
        <v>114119</v>
      </c>
      <c r="B41" t="s">
        <v>264</v>
      </c>
    </row>
    <row r="42" spans="1:2" ht="12">
      <c r="A42" s="35">
        <v>114210</v>
      </c>
      <c r="B42" t="s">
        <v>265</v>
      </c>
    </row>
    <row r="43" spans="1:2" ht="12">
      <c r="A43" s="35">
        <v>115111</v>
      </c>
      <c r="B43" t="s">
        <v>266</v>
      </c>
    </row>
    <row r="44" spans="1:2" ht="12">
      <c r="A44" s="35">
        <v>115112</v>
      </c>
      <c r="B44" t="s">
        <v>267</v>
      </c>
    </row>
    <row r="45" spans="1:2" ht="12">
      <c r="A45" s="35">
        <v>115113</v>
      </c>
      <c r="B45" t="s">
        <v>268</v>
      </c>
    </row>
    <row r="46" spans="1:2" ht="12">
      <c r="A46" s="35">
        <v>115114</v>
      </c>
      <c r="B46" t="s">
        <v>269</v>
      </c>
    </row>
    <row r="47" spans="1:2" ht="12">
      <c r="A47" s="35">
        <v>115115</v>
      </c>
      <c r="B47" t="s">
        <v>270</v>
      </c>
    </row>
    <row r="48" spans="1:2" ht="12">
      <c r="A48" s="35">
        <v>115116</v>
      </c>
      <c r="B48" t="s">
        <v>271</v>
      </c>
    </row>
    <row r="49" spans="1:2" ht="12">
      <c r="A49" s="35">
        <v>115210</v>
      </c>
      <c r="B49" t="s">
        <v>272</v>
      </c>
    </row>
    <row r="50" spans="1:2" ht="12">
      <c r="A50" s="35">
        <v>115310</v>
      </c>
      <c r="B50" t="s">
        <v>273</v>
      </c>
    </row>
  </sheetData>
  <sheetProtection/>
  <printOptions/>
  <pageMargins left="0.7" right="0.7" top="0.75" bottom="0.75" header="0.3" footer="0.3"/>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dimension ref="A1:K28"/>
  <sheetViews>
    <sheetView zoomScalePageLayoutView="0" workbookViewId="0" topLeftCell="A1">
      <selection activeCell="B3" sqref="B3:H3"/>
    </sheetView>
  </sheetViews>
  <sheetFormatPr defaultColWidth="8.8515625" defaultRowHeight="12.75"/>
  <cols>
    <col min="1" max="1" width="8.8515625" style="0" customWidth="1"/>
    <col min="2" max="8" width="10.28125" style="0" bestFit="1" customWidth="1"/>
  </cols>
  <sheetData>
    <row r="1" spans="1:11" ht="15">
      <c r="A1" s="74" t="s">
        <v>83</v>
      </c>
      <c r="B1" s="74"/>
      <c r="C1" s="74"/>
      <c r="D1" s="74"/>
      <c r="E1" s="74"/>
      <c r="F1" s="74"/>
      <c r="G1" s="74"/>
      <c r="H1" s="74"/>
      <c r="I1" s="74"/>
      <c r="J1" s="74"/>
      <c r="K1" s="74"/>
    </row>
    <row r="2" spans="1:8" ht="12">
      <c r="A2" s="49" t="s">
        <v>453</v>
      </c>
      <c r="B2">
        <v>2009</v>
      </c>
      <c r="C2">
        <v>2010</v>
      </c>
      <c r="D2">
        <v>2011</v>
      </c>
      <c r="E2">
        <v>2012</v>
      </c>
      <c r="F2">
        <v>2013</v>
      </c>
      <c r="G2">
        <v>2014</v>
      </c>
      <c r="H2">
        <v>2015</v>
      </c>
    </row>
    <row r="3" spans="1:8" ht="12">
      <c r="A3" s="50" t="s">
        <v>428</v>
      </c>
      <c r="B3" s="11">
        <v>21150</v>
      </c>
      <c r="C3" s="11">
        <v>20199</v>
      </c>
      <c r="D3" s="11">
        <v>20597</v>
      </c>
      <c r="E3" s="11">
        <v>22384</v>
      </c>
      <c r="F3" s="11">
        <v>21962</v>
      </c>
      <c r="G3" s="11">
        <v>22625</v>
      </c>
      <c r="H3" s="11">
        <v>22714</v>
      </c>
    </row>
    <row r="4" spans="1:8" ht="12">
      <c r="A4" s="50" t="s">
        <v>463</v>
      </c>
      <c r="B4">
        <v>655</v>
      </c>
      <c r="C4">
        <v>617</v>
      </c>
      <c r="D4">
        <v>596</v>
      </c>
      <c r="E4">
        <v>660</v>
      </c>
      <c r="F4">
        <v>594</v>
      </c>
      <c r="G4">
        <v>607</v>
      </c>
      <c r="H4">
        <v>600</v>
      </c>
    </row>
    <row r="5" spans="1:8" ht="12">
      <c r="A5" s="50" t="s">
        <v>434</v>
      </c>
      <c r="B5">
        <v>27</v>
      </c>
      <c r="C5">
        <v>12</v>
      </c>
      <c r="D5">
        <v>11</v>
      </c>
      <c r="E5">
        <v>10</v>
      </c>
      <c r="F5">
        <v>14</v>
      </c>
      <c r="G5">
        <v>12</v>
      </c>
      <c r="H5">
        <v>13</v>
      </c>
    </row>
    <row r="6" spans="1:8" ht="12">
      <c r="A6" s="50" t="s">
        <v>432</v>
      </c>
      <c r="B6">
        <v>54</v>
      </c>
      <c r="C6">
        <v>39</v>
      </c>
      <c r="D6">
        <v>45</v>
      </c>
      <c r="E6">
        <v>52</v>
      </c>
      <c r="F6">
        <v>55</v>
      </c>
      <c r="G6">
        <v>49</v>
      </c>
      <c r="H6">
        <v>42</v>
      </c>
    </row>
    <row r="7" spans="1:8" ht="12">
      <c r="A7" s="50" t="s">
        <v>435</v>
      </c>
      <c r="B7">
        <v>17</v>
      </c>
      <c r="C7">
        <v>29</v>
      </c>
      <c r="D7">
        <v>15</v>
      </c>
      <c r="E7">
        <v>15</v>
      </c>
      <c r="F7">
        <v>19</v>
      </c>
      <c r="G7">
        <v>20</v>
      </c>
      <c r="H7">
        <v>18</v>
      </c>
    </row>
    <row r="8" spans="1:8" ht="12">
      <c r="A8" s="50" t="s">
        <v>436</v>
      </c>
      <c r="B8">
        <v>1</v>
      </c>
      <c r="C8">
        <v>8</v>
      </c>
      <c r="D8">
        <v>6</v>
      </c>
      <c r="E8">
        <v>4</v>
      </c>
      <c r="F8">
        <v>3</v>
      </c>
      <c r="G8">
        <v>6</v>
      </c>
      <c r="H8">
        <v>6</v>
      </c>
    </row>
    <row r="9" spans="1:8" ht="12">
      <c r="A9" s="50" t="s">
        <v>437</v>
      </c>
      <c r="B9">
        <v>14</v>
      </c>
      <c r="C9">
        <v>11</v>
      </c>
      <c r="D9">
        <v>14</v>
      </c>
      <c r="E9">
        <v>25</v>
      </c>
      <c r="F9">
        <v>11</v>
      </c>
      <c r="G9">
        <v>5</v>
      </c>
      <c r="H9">
        <v>11</v>
      </c>
    </row>
    <row r="10" spans="1:8" ht="12">
      <c r="A10" s="50" t="s">
        <v>438</v>
      </c>
      <c r="B10">
        <v>27</v>
      </c>
      <c r="C10">
        <v>20</v>
      </c>
      <c r="D10">
        <v>19</v>
      </c>
      <c r="E10">
        <v>28</v>
      </c>
      <c r="F10">
        <v>14</v>
      </c>
      <c r="G10">
        <v>19</v>
      </c>
      <c r="H10">
        <v>16</v>
      </c>
    </row>
    <row r="11" spans="1:8" ht="12">
      <c r="A11" s="50" t="s">
        <v>433</v>
      </c>
      <c r="B11">
        <v>2</v>
      </c>
      <c r="C11">
        <v>3</v>
      </c>
      <c r="D11">
        <v>1</v>
      </c>
      <c r="E11">
        <v>0</v>
      </c>
      <c r="F11">
        <v>1</v>
      </c>
      <c r="G11">
        <v>1</v>
      </c>
      <c r="H11">
        <v>1</v>
      </c>
    </row>
    <row r="12" spans="1:8" ht="12">
      <c r="A12" s="50" t="s">
        <v>439</v>
      </c>
      <c r="B12">
        <v>34</v>
      </c>
      <c r="C12">
        <v>23</v>
      </c>
      <c r="D12">
        <v>26</v>
      </c>
      <c r="E12">
        <v>29</v>
      </c>
      <c r="F12">
        <v>35</v>
      </c>
      <c r="G12">
        <v>23</v>
      </c>
      <c r="H12">
        <v>28</v>
      </c>
    </row>
    <row r="13" spans="1:8" ht="12">
      <c r="A13" s="50" t="s">
        <v>440</v>
      </c>
      <c r="B13">
        <v>24</v>
      </c>
      <c r="C13">
        <v>25</v>
      </c>
      <c r="D13">
        <v>16</v>
      </c>
      <c r="E13">
        <v>23</v>
      </c>
      <c r="F13">
        <v>21</v>
      </c>
      <c r="G13">
        <v>21</v>
      </c>
      <c r="H13">
        <v>31</v>
      </c>
    </row>
    <row r="14" spans="1:8" ht="12">
      <c r="A14" s="50" t="s">
        <v>441</v>
      </c>
      <c r="B14">
        <v>64</v>
      </c>
      <c r="C14">
        <v>64</v>
      </c>
      <c r="D14">
        <v>68</v>
      </c>
      <c r="E14">
        <v>71</v>
      </c>
      <c r="F14">
        <v>63</v>
      </c>
      <c r="G14">
        <v>64</v>
      </c>
      <c r="H14">
        <v>59</v>
      </c>
    </row>
    <row r="15" spans="1:8" ht="12">
      <c r="A15" s="50" t="s">
        <v>442</v>
      </c>
      <c r="B15">
        <v>18</v>
      </c>
      <c r="C15">
        <v>22</v>
      </c>
      <c r="D15">
        <v>19</v>
      </c>
      <c r="E15">
        <v>18</v>
      </c>
      <c r="F15">
        <v>15</v>
      </c>
      <c r="G15">
        <v>8</v>
      </c>
      <c r="H15">
        <v>15</v>
      </c>
    </row>
    <row r="16" spans="1:8" ht="12">
      <c r="A16" s="50" t="s">
        <v>443</v>
      </c>
      <c r="B16">
        <v>38</v>
      </c>
      <c r="C16">
        <v>33</v>
      </c>
      <c r="D16">
        <v>31</v>
      </c>
      <c r="E16">
        <v>26</v>
      </c>
      <c r="F16">
        <v>43</v>
      </c>
      <c r="G16">
        <v>37</v>
      </c>
      <c r="H16">
        <v>41</v>
      </c>
    </row>
    <row r="17" spans="1:8" ht="12">
      <c r="A17" s="50" t="s">
        <v>444</v>
      </c>
      <c r="B17">
        <v>11</v>
      </c>
      <c r="C17">
        <v>10</v>
      </c>
      <c r="D17">
        <v>9</v>
      </c>
      <c r="E17">
        <v>11</v>
      </c>
      <c r="F17">
        <v>12</v>
      </c>
      <c r="G17">
        <v>6</v>
      </c>
      <c r="H17">
        <v>5</v>
      </c>
    </row>
    <row r="18" spans="1:8" ht="12">
      <c r="A18" s="50" t="s">
        <v>446</v>
      </c>
      <c r="B18">
        <v>15</v>
      </c>
      <c r="C18">
        <v>24</v>
      </c>
      <c r="D18">
        <v>18</v>
      </c>
      <c r="E18">
        <v>23</v>
      </c>
      <c r="F18">
        <v>16</v>
      </c>
      <c r="G18">
        <v>24</v>
      </c>
      <c r="H18">
        <v>17</v>
      </c>
    </row>
    <row r="19" spans="1:8" ht="12">
      <c r="A19" s="50" t="s">
        <v>445</v>
      </c>
      <c r="B19">
        <v>22</v>
      </c>
      <c r="C19">
        <v>24</v>
      </c>
      <c r="D19">
        <v>29</v>
      </c>
      <c r="E19">
        <v>26</v>
      </c>
      <c r="F19">
        <v>26</v>
      </c>
      <c r="G19">
        <v>18</v>
      </c>
      <c r="H19">
        <v>25</v>
      </c>
    </row>
    <row r="20" spans="1:8" ht="12">
      <c r="A20" s="50" t="s">
        <v>447</v>
      </c>
      <c r="B20">
        <v>32</v>
      </c>
      <c r="C20">
        <v>22</v>
      </c>
      <c r="D20">
        <v>36</v>
      </c>
      <c r="E20">
        <v>28</v>
      </c>
      <c r="F20">
        <v>21</v>
      </c>
      <c r="G20">
        <v>31</v>
      </c>
      <c r="H20">
        <v>26</v>
      </c>
    </row>
    <row r="21" spans="1:8" ht="12">
      <c r="A21" s="50" t="s">
        <v>448</v>
      </c>
      <c r="B21">
        <v>22</v>
      </c>
      <c r="C21">
        <v>14</v>
      </c>
      <c r="D21">
        <v>13</v>
      </c>
      <c r="E21">
        <v>21</v>
      </c>
      <c r="F21">
        <v>17</v>
      </c>
      <c r="G21">
        <v>26</v>
      </c>
      <c r="H21">
        <v>25</v>
      </c>
    </row>
    <row r="22" spans="1:8" ht="12">
      <c r="A22" s="50" t="s">
        <v>449</v>
      </c>
      <c r="B22">
        <v>143</v>
      </c>
      <c r="C22">
        <v>143</v>
      </c>
      <c r="D22">
        <v>125</v>
      </c>
      <c r="E22">
        <v>164</v>
      </c>
      <c r="F22">
        <v>138</v>
      </c>
      <c r="G22">
        <v>155</v>
      </c>
      <c r="H22">
        <v>143</v>
      </c>
    </row>
    <row r="23" spans="1:8" ht="12">
      <c r="A23" s="50" t="s">
        <v>450</v>
      </c>
      <c r="B23">
        <v>12</v>
      </c>
      <c r="C23">
        <v>10</v>
      </c>
      <c r="D23">
        <v>9</v>
      </c>
      <c r="E23">
        <v>10</v>
      </c>
      <c r="F23">
        <v>12</v>
      </c>
      <c r="G23">
        <v>5</v>
      </c>
      <c r="H23">
        <v>6</v>
      </c>
    </row>
    <row r="24" spans="1:8" ht="12">
      <c r="A24" s="50" t="s">
        <v>451</v>
      </c>
      <c r="B24">
        <v>46</v>
      </c>
      <c r="C24">
        <v>39</v>
      </c>
      <c r="D24">
        <v>52</v>
      </c>
      <c r="E24">
        <v>31</v>
      </c>
      <c r="F24">
        <v>31</v>
      </c>
      <c r="G24">
        <v>32</v>
      </c>
      <c r="H24">
        <v>41</v>
      </c>
    </row>
    <row r="25" spans="1:8" ht="12">
      <c r="A25" s="50" t="s">
        <v>452</v>
      </c>
      <c r="B25">
        <v>32</v>
      </c>
      <c r="C25">
        <v>42</v>
      </c>
      <c r="D25">
        <v>34</v>
      </c>
      <c r="E25">
        <v>45</v>
      </c>
      <c r="F25">
        <v>27</v>
      </c>
      <c r="G25">
        <v>45</v>
      </c>
      <c r="H25">
        <v>31</v>
      </c>
    </row>
    <row r="27" ht="12">
      <c r="A27" s="51" t="s">
        <v>5</v>
      </c>
    </row>
    <row r="28" ht="13.5">
      <c r="A28" s="52" t="s">
        <v>84</v>
      </c>
    </row>
  </sheetData>
  <sheetProtection/>
  <mergeCells count="1">
    <mergeCell ref="A1:K1"/>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
      <selection activeCell="A27" sqref="A27"/>
    </sheetView>
  </sheetViews>
  <sheetFormatPr defaultColWidth="8.8515625" defaultRowHeight="12.75"/>
  <cols>
    <col min="1" max="10" width="30.28125" style="0" customWidth="1"/>
  </cols>
  <sheetData>
    <row r="1" spans="1:11" ht="15">
      <c r="A1" s="74" t="s">
        <v>85</v>
      </c>
      <c r="B1" s="74"/>
      <c r="C1" s="74"/>
      <c r="D1" s="74"/>
      <c r="E1" s="74"/>
      <c r="F1" s="74"/>
      <c r="G1" s="74"/>
      <c r="H1" s="74"/>
      <c r="I1" s="74"/>
      <c r="J1" s="74"/>
      <c r="K1" s="74"/>
    </row>
    <row r="2" spans="1:10" ht="12">
      <c r="A2" s="49" t="s">
        <v>453</v>
      </c>
      <c r="B2" t="s">
        <v>86</v>
      </c>
      <c r="C2" t="s">
        <v>87</v>
      </c>
      <c r="D2" t="s">
        <v>88</v>
      </c>
      <c r="E2" t="s">
        <v>89</v>
      </c>
      <c r="F2" t="s">
        <v>90</v>
      </c>
      <c r="G2" t="s">
        <v>91</v>
      </c>
      <c r="H2" t="s">
        <v>7</v>
      </c>
      <c r="I2" t="s">
        <v>8</v>
      </c>
      <c r="J2" t="s">
        <v>9</v>
      </c>
    </row>
    <row r="3" spans="1:10" ht="12">
      <c r="A3" s="50" t="s">
        <v>463</v>
      </c>
      <c r="B3">
        <v>1809</v>
      </c>
      <c r="C3">
        <v>542</v>
      </c>
      <c r="D3">
        <v>302</v>
      </c>
      <c r="E3">
        <v>186</v>
      </c>
      <c r="F3">
        <v>57</v>
      </c>
      <c r="G3">
        <v>51</v>
      </c>
      <c r="H3">
        <v>7</v>
      </c>
      <c r="I3">
        <v>2</v>
      </c>
      <c r="J3">
        <v>0</v>
      </c>
    </row>
    <row r="4" spans="1:10" ht="12">
      <c r="A4" s="50" t="s">
        <v>434</v>
      </c>
      <c r="B4">
        <v>43</v>
      </c>
      <c r="C4">
        <v>10</v>
      </c>
      <c r="D4">
        <v>8</v>
      </c>
      <c r="E4">
        <v>4</v>
      </c>
      <c r="F4">
        <v>1</v>
      </c>
      <c r="G4">
        <v>0</v>
      </c>
      <c r="H4">
        <v>0</v>
      </c>
      <c r="I4">
        <v>0</v>
      </c>
      <c r="J4">
        <v>0</v>
      </c>
    </row>
    <row r="5" spans="1:10" ht="12">
      <c r="A5" s="50" t="s">
        <v>432</v>
      </c>
      <c r="B5">
        <v>95</v>
      </c>
      <c r="C5">
        <v>18</v>
      </c>
      <c r="D5">
        <v>7</v>
      </c>
      <c r="E5">
        <v>5</v>
      </c>
      <c r="F5">
        <v>0</v>
      </c>
      <c r="G5">
        <v>0</v>
      </c>
      <c r="H5">
        <v>0</v>
      </c>
      <c r="I5">
        <v>0</v>
      </c>
      <c r="J5">
        <v>0</v>
      </c>
    </row>
    <row r="6" spans="1:10" ht="12">
      <c r="A6" s="50" t="s">
        <v>435</v>
      </c>
      <c r="B6">
        <v>91</v>
      </c>
      <c r="C6">
        <v>37</v>
      </c>
      <c r="D6">
        <v>15</v>
      </c>
      <c r="E6">
        <v>14</v>
      </c>
      <c r="F6">
        <v>2</v>
      </c>
      <c r="G6">
        <v>4</v>
      </c>
      <c r="H6">
        <v>1</v>
      </c>
      <c r="I6">
        <v>0</v>
      </c>
      <c r="J6">
        <v>0</v>
      </c>
    </row>
    <row r="7" spans="1:10" ht="12">
      <c r="A7" s="50" t="s">
        <v>436</v>
      </c>
      <c r="B7">
        <v>8</v>
      </c>
      <c r="C7">
        <v>0</v>
      </c>
      <c r="D7">
        <v>1</v>
      </c>
      <c r="E7">
        <v>1</v>
      </c>
      <c r="F7">
        <v>0</v>
      </c>
      <c r="G7">
        <v>0</v>
      </c>
      <c r="H7">
        <v>0</v>
      </c>
      <c r="I7">
        <v>0</v>
      </c>
      <c r="J7">
        <v>0</v>
      </c>
    </row>
    <row r="8" spans="1:10" ht="12">
      <c r="A8" s="50" t="s">
        <v>321</v>
      </c>
      <c r="B8">
        <v>66</v>
      </c>
      <c r="C8">
        <v>11</v>
      </c>
      <c r="D8">
        <v>3</v>
      </c>
      <c r="E8">
        <v>2</v>
      </c>
      <c r="F8">
        <v>0</v>
      </c>
      <c r="G8">
        <v>0</v>
      </c>
      <c r="H8">
        <v>1</v>
      </c>
      <c r="I8">
        <v>0</v>
      </c>
      <c r="J8">
        <v>0</v>
      </c>
    </row>
    <row r="9" spans="1:10" ht="12">
      <c r="A9" s="50" t="s">
        <v>438</v>
      </c>
      <c r="B9">
        <v>55</v>
      </c>
      <c r="C9">
        <v>14</v>
      </c>
      <c r="D9">
        <v>4</v>
      </c>
      <c r="E9">
        <v>1</v>
      </c>
      <c r="F9">
        <v>0</v>
      </c>
      <c r="G9">
        <v>0</v>
      </c>
      <c r="H9">
        <v>0</v>
      </c>
      <c r="I9">
        <v>0</v>
      </c>
      <c r="J9">
        <v>0</v>
      </c>
    </row>
    <row r="10" spans="1:10" ht="12">
      <c r="A10" s="50" t="s">
        <v>27</v>
      </c>
      <c r="B10">
        <v>24</v>
      </c>
      <c r="C10">
        <v>3</v>
      </c>
      <c r="D10">
        <v>1</v>
      </c>
      <c r="E10">
        <v>1</v>
      </c>
      <c r="F10">
        <v>0</v>
      </c>
      <c r="G10">
        <v>1</v>
      </c>
      <c r="H10">
        <v>0</v>
      </c>
      <c r="I10">
        <v>0</v>
      </c>
      <c r="J10">
        <v>0</v>
      </c>
    </row>
    <row r="11" spans="1:10" ht="12">
      <c r="A11" s="50" t="s">
        <v>439</v>
      </c>
      <c r="B11">
        <v>61</v>
      </c>
      <c r="C11">
        <v>14</v>
      </c>
      <c r="D11">
        <v>7</v>
      </c>
      <c r="E11">
        <v>6</v>
      </c>
      <c r="F11">
        <v>1</v>
      </c>
      <c r="G11">
        <v>0</v>
      </c>
      <c r="H11">
        <v>0</v>
      </c>
      <c r="I11">
        <v>0</v>
      </c>
      <c r="J11">
        <v>0</v>
      </c>
    </row>
    <row r="12" spans="1:10" ht="12">
      <c r="A12" s="50" t="s">
        <v>440</v>
      </c>
      <c r="B12">
        <v>77</v>
      </c>
      <c r="C12">
        <v>23</v>
      </c>
      <c r="D12">
        <v>10</v>
      </c>
      <c r="E12">
        <v>4</v>
      </c>
      <c r="F12">
        <v>5</v>
      </c>
      <c r="G12">
        <v>1</v>
      </c>
      <c r="H12">
        <v>0</v>
      </c>
      <c r="I12">
        <v>0</v>
      </c>
      <c r="J12">
        <v>0</v>
      </c>
    </row>
    <row r="13" spans="1:10" ht="12">
      <c r="A13" s="50" t="s">
        <v>441</v>
      </c>
      <c r="B13">
        <v>196</v>
      </c>
      <c r="C13">
        <v>52</v>
      </c>
      <c r="D13">
        <v>39</v>
      </c>
      <c r="E13">
        <v>19</v>
      </c>
      <c r="F13">
        <v>6</v>
      </c>
      <c r="G13">
        <v>2</v>
      </c>
      <c r="H13">
        <v>0</v>
      </c>
      <c r="I13">
        <v>1</v>
      </c>
      <c r="J13">
        <v>0</v>
      </c>
    </row>
    <row r="14" spans="1:10" ht="12">
      <c r="A14" s="50" t="s">
        <v>442</v>
      </c>
      <c r="B14">
        <v>32</v>
      </c>
      <c r="C14">
        <v>4</v>
      </c>
      <c r="D14">
        <v>3</v>
      </c>
      <c r="E14">
        <v>1</v>
      </c>
      <c r="F14">
        <v>1</v>
      </c>
      <c r="G14">
        <v>0</v>
      </c>
      <c r="H14">
        <v>0</v>
      </c>
      <c r="I14">
        <v>0</v>
      </c>
      <c r="J14">
        <v>0</v>
      </c>
    </row>
    <row r="15" spans="1:10" ht="12">
      <c r="A15" s="50" t="s">
        <v>443</v>
      </c>
      <c r="B15">
        <v>90</v>
      </c>
      <c r="C15">
        <v>20</v>
      </c>
      <c r="D15">
        <v>6</v>
      </c>
      <c r="E15">
        <v>8</v>
      </c>
      <c r="F15">
        <v>0</v>
      </c>
      <c r="G15">
        <v>3</v>
      </c>
      <c r="H15">
        <v>1</v>
      </c>
      <c r="I15">
        <v>0</v>
      </c>
      <c r="J15">
        <v>0</v>
      </c>
    </row>
    <row r="16" spans="1:10" ht="12">
      <c r="A16" s="50" t="s">
        <v>444</v>
      </c>
      <c r="B16">
        <v>40</v>
      </c>
      <c r="C16">
        <v>7</v>
      </c>
      <c r="D16">
        <v>3</v>
      </c>
      <c r="E16">
        <v>1</v>
      </c>
      <c r="F16">
        <v>1</v>
      </c>
      <c r="G16">
        <v>0</v>
      </c>
      <c r="H16">
        <v>0</v>
      </c>
      <c r="I16">
        <v>0</v>
      </c>
      <c r="J16">
        <v>0</v>
      </c>
    </row>
    <row r="17" spans="1:10" ht="12">
      <c r="A17" s="50" t="s">
        <v>446</v>
      </c>
      <c r="B17">
        <v>13</v>
      </c>
      <c r="C17">
        <v>2</v>
      </c>
      <c r="D17">
        <v>2</v>
      </c>
      <c r="E17">
        <v>1</v>
      </c>
      <c r="F17">
        <v>0</v>
      </c>
      <c r="G17">
        <v>0</v>
      </c>
      <c r="H17">
        <v>0</v>
      </c>
      <c r="I17">
        <v>0</v>
      </c>
      <c r="J17">
        <v>0</v>
      </c>
    </row>
    <row r="18" spans="1:10" ht="12">
      <c r="A18" s="50" t="s">
        <v>445</v>
      </c>
      <c r="B18">
        <v>55</v>
      </c>
      <c r="C18">
        <v>10</v>
      </c>
      <c r="D18">
        <v>6</v>
      </c>
      <c r="E18">
        <v>1</v>
      </c>
      <c r="F18">
        <v>0</v>
      </c>
      <c r="G18">
        <v>0</v>
      </c>
      <c r="H18">
        <v>0</v>
      </c>
      <c r="I18">
        <v>0</v>
      </c>
      <c r="J18">
        <v>0</v>
      </c>
    </row>
    <row r="19" spans="1:10" ht="12">
      <c r="A19" s="50" t="s">
        <v>447</v>
      </c>
      <c r="B19">
        <v>91</v>
      </c>
      <c r="C19">
        <v>23</v>
      </c>
      <c r="D19">
        <v>8</v>
      </c>
      <c r="E19">
        <v>14</v>
      </c>
      <c r="F19">
        <v>3</v>
      </c>
      <c r="G19">
        <v>2</v>
      </c>
      <c r="H19">
        <v>1</v>
      </c>
      <c r="I19">
        <v>0</v>
      </c>
      <c r="J19">
        <v>0</v>
      </c>
    </row>
    <row r="20" spans="1:10" ht="12">
      <c r="A20" s="50" t="s">
        <v>448</v>
      </c>
      <c r="B20">
        <v>82</v>
      </c>
      <c r="C20">
        <v>16</v>
      </c>
      <c r="D20">
        <v>12</v>
      </c>
      <c r="E20">
        <v>3</v>
      </c>
      <c r="F20">
        <v>0</v>
      </c>
      <c r="G20">
        <v>1</v>
      </c>
      <c r="H20">
        <v>1</v>
      </c>
      <c r="I20">
        <v>0</v>
      </c>
      <c r="J20">
        <v>0</v>
      </c>
    </row>
    <row r="21" spans="1:10" ht="12">
      <c r="A21" s="50" t="s">
        <v>449</v>
      </c>
      <c r="B21">
        <v>426</v>
      </c>
      <c r="C21">
        <v>202</v>
      </c>
      <c r="D21">
        <v>124</v>
      </c>
      <c r="E21">
        <v>76</v>
      </c>
      <c r="F21">
        <v>26</v>
      </c>
      <c r="G21">
        <v>30</v>
      </c>
      <c r="H21">
        <v>2</v>
      </c>
      <c r="I21">
        <v>1</v>
      </c>
      <c r="J21">
        <v>0</v>
      </c>
    </row>
    <row r="22" spans="1:10" ht="12">
      <c r="A22" s="50" t="s">
        <v>451</v>
      </c>
      <c r="B22">
        <v>111</v>
      </c>
      <c r="C22">
        <v>31</v>
      </c>
      <c r="D22">
        <v>10</v>
      </c>
      <c r="E22">
        <v>8</v>
      </c>
      <c r="F22">
        <v>3</v>
      </c>
      <c r="G22">
        <v>3</v>
      </c>
      <c r="H22">
        <v>0</v>
      </c>
      <c r="I22">
        <v>0</v>
      </c>
      <c r="J22">
        <v>0</v>
      </c>
    </row>
    <row r="23" spans="1:10" ht="12">
      <c r="A23" s="50" t="s">
        <v>452</v>
      </c>
      <c r="B23">
        <v>153</v>
      </c>
      <c r="C23">
        <v>45</v>
      </c>
      <c r="D23">
        <v>33</v>
      </c>
      <c r="E23">
        <v>16</v>
      </c>
      <c r="F23">
        <v>8</v>
      </c>
      <c r="G23">
        <v>4</v>
      </c>
      <c r="H23">
        <v>0</v>
      </c>
      <c r="I23">
        <v>0</v>
      </c>
      <c r="J23">
        <v>0</v>
      </c>
    </row>
    <row r="26" ht="12">
      <c r="A26" s="51" t="s">
        <v>6</v>
      </c>
    </row>
    <row r="27" ht="12">
      <c r="A27" s="32" t="s">
        <v>255</v>
      </c>
    </row>
  </sheetData>
  <sheetProtection/>
  <mergeCells count="1">
    <mergeCell ref="A1:K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Q38"/>
  <sheetViews>
    <sheetView zoomScalePageLayoutView="0" workbookViewId="0" topLeftCell="A1">
      <selection activeCell="A15" sqref="A15"/>
    </sheetView>
  </sheetViews>
  <sheetFormatPr defaultColWidth="8.8515625" defaultRowHeight="12.75"/>
  <cols>
    <col min="1" max="1" width="24.140625" style="0" bestFit="1" customWidth="1"/>
    <col min="2" max="2" width="31.28125" style="0" bestFit="1" customWidth="1"/>
    <col min="3" max="3" width="17.8515625" style="0" bestFit="1" customWidth="1"/>
  </cols>
  <sheetData>
    <row r="1" spans="1:12" ht="15">
      <c r="A1" s="74" t="s">
        <v>423</v>
      </c>
      <c r="B1" s="74"/>
      <c r="C1" s="74"/>
      <c r="D1" s="74"/>
      <c r="E1" s="74"/>
      <c r="F1" s="74"/>
      <c r="G1" s="74"/>
      <c r="H1" s="74"/>
      <c r="I1" s="74"/>
      <c r="J1" s="74"/>
      <c r="K1" s="74"/>
      <c r="L1" s="74"/>
    </row>
    <row r="2" ht="12">
      <c r="C2" t="s">
        <v>29</v>
      </c>
    </row>
    <row r="3" spans="1:7" ht="12">
      <c r="A3" t="s">
        <v>30</v>
      </c>
      <c r="B3" t="s">
        <v>31</v>
      </c>
      <c r="C3" t="s">
        <v>32</v>
      </c>
      <c r="D3" t="s">
        <v>33</v>
      </c>
      <c r="E3" t="s">
        <v>34</v>
      </c>
      <c r="F3" t="s">
        <v>304</v>
      </c>
      <c r="G3" t="s">
        <v>449</v>
      </c>
    </row>
    <row r="4" spans="1:7" ht="12">
      <c r="A4" s="6" t="s">
        <v>434</v>
      </c>
      <c r="B4" s="70">
        <v>541</v>
      </c>
      <c r="C4" s="70">
        <v>97</v>
      </c>
      <c r="D4" s="70">
        <v>268</v>
      </c>
      <c r="E4" s="70">
        <v>145</v>
      </c>
      <c r="F4" s="70">
        <v>31</v>
      </c>
      <c r="G4" s="70">
        <v>78</v>
      </c>
    </row>
    <row r="5" spans="1:17" ht="12">
      <c r="A5" t="s">
        <v>432</v>
      </c>
      <c r="B5" s="70">
        <v>4690</v>
      </c>
      <c r="C5" s="70">
        <v>271</v>
      </c>
      <c r="D5" s="70">
        <v>238</v>
      </c>
      <c r="E5" s="70">
        <v>3984</v>
      </c>
      <c r="F5" s="70">
        <v>197</v>
      </c>
      <c r="G5" s="70">
        <v>140</v>
      </c>
      <c r="O5" s="6"/>
      <c r="P5" s="6"/>
      <c r="Q5" s="6"/>
    </row>
    <row r="6" spans="1:17" ht="12">
      <c r="A6" t="s">
        <v>435</v>
      </c>
      <c r="B6" s="70">
        <v>382</v>
      </c>
      <c r="C6" s="70">
        <v>28</v>
      </c>
      <c r="D6" s="70">
        <v>217</v>
      </c>
      <c r="E6" s="70">
        <v>108</v>
      </c>
      <c r="F6" s="70">
        <v>29</v>
      </c>
      <c r="G6" s="70">
        <v>41</v>
      </c>
      <c r="P6" s="11"/>
      <c r="Q6" s="11"/>
    </row>
    <row r="7" spans="1:17" ht="12">
      <c r="A7" t="s">
        <v>436</v>
      </c>
      <c r="B7" s="70">
        <v>786</v>
      </c>
      <c r="C7" s="70">
        <v>21</v>
      </c>
      <c r="D7" s="70">
        <v>295</v>
      </c>
      <c r="E7" s="70">
        <v>406</v>
      </c>
      <c r="F7" s="70">
        <v>64</v>
      </c>
      <c r="G7" s="70">
        <v>120</v>
      </c>
      <c r="P7" s="11"/>
      <c r="Q7" s="11"/>
    </row>
    <row r="8" spans="1:17" ht="12">
      <c r="A8" t="s">
        <v>437</v>
      </c>
      <c r="B8" s="70">
        <v>539</v>
      </c>
      <c r="C8" s="70">
        <v>67</v>
      </c>
      <c r="D8" s="70">
        <v>212</v>
      </c>
      <c r="E8" s="70">
        <v>196</v>
      </c>
      <c r="F8" s="70">
        <v>64</v>
      </c>
      <c r="G8" s="70">
        <v>30</v>
      </c>
      <c r="P8" s="11"/>
      <c r="Q8" s="11"/>
    </row>
    <row r="9" spans="1:17" ht="12">
      <c r="A9" t="s">
        <v>438</v>
      </c>
      <c r="B9" s="70">
        <v>1407</v>
      </c>
      <c r="C9" s="70">
        <v>80</v>
      </c>
      <c r="D9" s="70">
        <v>584</v>
      </c>
      <c r="E9" s="70">
        <v>647</v>
      </c>
      <c r="F9" s="70">
        <v>96</v>
      </c>
      <c r="G9" s="70">
        <v>230</v>
      </c>
      <c r="P9" s="11"/>
      <c r="Q9" s="11"/>
    </row>
    <row r="10" spans="1:7" ht="12">
      <c r="A10" t="s">
        <v>433</v>
      </c>
      <c r="B10" s="70">
        <v>959</v>
      </c>
      <c r="C10" s="70">
        <v>36</v>
      </c>
      <c r="D10" s="70">
        <v>68</v>
      </c>
      <c r="E10" s="70">
        <v>773</v>
      </c>
      <c r="F10" s="70">
        <v>82</v>
      </c>
      <c r="G10" s="70">
        <v>10</v>
      </c>
    </row>
    <row r="11" spans="1:7" ht="12">
      <c r="A11" t="s">
        <v>439</v>
      </c>
      <c r="B11" s="70">
        <v>2935</v>
      </c>
      <c r="C11" s="70">
        <v>82</v>
      </c>
      <c r="D11" s="70">
        <v>748</v>
      </c>
      <c r="E11" s="70">
        <v>1941</v>
      </c>
      <c r="F11" s="70">
        <v>164</v>
      </c>
      <c r="G11" s="70">
        <v>468</v>
      </c>
    </row>
    <row r="12" spans="1:7" ht="12">
      <c r="A12" t="s">
        <v>440</v>
      </c>
      <c r="B12" s="70">
        <v>1105</v>
      </c>
      <c r="C12" s="70">
        <v>379</v>
      </c>
      <c r="D12" s="70">
        <v>122</v>
      </c>
      <c r="E12" s="70">
        <v>456</v>
      </c>
      <c r="F12" s="70">
        <v>148</v>
      </c>
      <c r="G12" s="70">
        <v>24</v>
      </c>
    </row>
    <row r="13" spans="1:7" ht="12">
      <c r="A13" t="s">
        <v>441</v>
      </c>
      <c r="B13" s="70">
        <v>3768</v>
      </c>
      <c r="C13" s="70">
        <v>654</v>
      </c>
      <c r="D13" s="70">
        <v>719</v>
      </c>
      <c r="E13" s="70">
        <v>2132</v>
      </c>
      <c r="F13" s="70">
        <v>263</v>
      </c>
      <c r="G13" s="70">
        <v>378</v>
      </c>
    </row>
    <row r="14" spans="1:7" ht="12">
      <c r="A14" t="s">
        <v>442</v>
      </c>
      <c r="B14" s="70">
        <v>1137</v>
      </c>
      <c r="C14" s="70">
        <v>62</v>
      </c>
      <c r="D14" s="70">
        <v>272</v>
      </c>
      <c r="E14" s="70">
        <v>728</v>
      </c>
      <c r="F14" s="70">
        <v>75</v>
      </c>
      <c r="G14" s="70">
        <v>56</v>
      </c>
    </row>
    <row r="15" spans="1:15" ht="12">
      <c r="A15" t="s">
        <v>443</v>
      </c>
      <c r="B15" s="70">
        <v>3535</v>
      </c>
      <c r="C15" s="70">
        <v>219</v>
      </c>
      <c r="D15" s="70">
        <v>773</v>
      </c>
      <c r="E15" s="70">
        <v>2335</v>
      </c>
      <c r="F15" s="70">
        <v>208</v>
      </c>
      <c r="G15" s="70">
        <v>393</v>
      </c>
      <c r="O15" s="6"/>
    </row>
    <row r="16" spans="1:7" ht="12">
      <c r="A16" t="s">
        <v>444</v>
      </c>
      <c r="B16" s="70">
        <v>758</v>
      </c>
      <c r="C16" s="70">
        <v>55</v>
      </c>
      <c r="D16" s="70">
        <v>277</v>
      </c>
      <c r="E16" s="70">
        <v>302</v>
      </c>
      <c r="F16" s="70">
        <v>124</v>
      </c>
      <c r="G16" s="70">
        <v>58</v>
      </c>
    </row>
    <row r="17" spans="1:7" ht="12">
      <c r="A17" t="s">
        <v>446</v>
      </c>
      <c r="B17" s="70">
        <v>1455</v>
      </c>
      <c r="C17" s="70">
        <v>479</v>
      </c>
      <c r="D17" s="70">
        <v>380</v>
      </c>
      <c r="E17" s="70">
        <v>367</v>
      </c>
      <c r="F17" s="70">
        <v>229</v>
      </c>
      <c r="G17" s="70">
        <v>75</v>
      </c>
    </row>
    <row r="18" spans="1:7" ht="12">
      <c r="A18" t="s">
        <v>445</v>
      </c>
      <c r="B18" s="70">
        <v>908</v>
      </c>
      <c r="C18" s="70">
        <v>110</v>
      </c>
      <c r="D18" s="70">
        <v>56</v>
      </c>
      <c r="E18" s="70">
        <v>659</v>
      </c>
      <c r="F18" s="70">
        <v>83</v>
      </c>
      <c r="G18" s="70">
        <v>10</v>
      </c>
    </row>
    <row r="19" spans="1:7" ht="12">
      <c r="A19" t="s">
        <v>447</v>
      </c>
      <c r="B19" s="70">
        <v>1430</v>
      </c>
      <c r="C19" s="70">
        <v>572</v>
      </c>
      <c r="D19" s="70">
        <v>260</v>
      </c>
      <c r="E19" s="70">
        <v>351</v>
      </c>
      <c r="F19" s="70">
        <v>247</v>
      </c>
      <c r="G19" s="70">
        <v>24</v>
      </c>
    </row>
    <row r="20" spans="1:7" ht="12">
      <c r="A20" t="s">
        <v>448</v>
      </c>
      <c r="B20" s="70">
        <v>945</v>
      </c>
      <c r="C20" s="70">
        <v>170</v>
      </c>
      <c r="D20" s="70">
        <v>281</v>
      </c>
      <c r="E20" s="70">
        <v>288</v>
      </c>
      <c r="F20" s="70">
        <v>206</v>
      </c>
      <c r="G20" s="70">
        <v>31</v>
      </c>
    </row>
    <row r="21" spans="1:7" ht="12">
      <c r="A21" t="s">
        <v>449</v>
      </c>
      <c r="B21" s="70">
        <v>17597</v>
      </c>
      <c r="C21" s="70">
        <v>4948</v>
      </c>
      <c r="D21" s="70">
        <v>2376</v>
      </c>
      <c r="E21" s="70">
        <v>8994</v>
      </c>
      <c r="F21" s="70">
        <v>1279</v>
      </c>
      <c r="G21" s="70">
        <v>4948</v>
      </c>
    </row>
    <row r="22" spans="1:7" ht="12">
      <c r="A22" t="s">
        <v>450</v>
      </c>
      <c r="B22" s="70">
        <v>602</v>
      </c>
      <c r="C22" s="70">
        <v>29</v>
      </c>
      <c r="D22" s="70">
        <v>179</v>
      </c>
      <c r="E22" s="70">
        <v>333</v>
      </c>
      <c r="F22" s="70">
        <v>61</v>
      </c>
      <c r="G22" s="70">
        <v>22</v>
      </c>
    </row>
    <row r="23" spans="1:7" ht="12">
      <c r="A23" t="s">
        <v>451</v>
      </c>
      <c r="B23" s="70">
        <v>1419</v>
      </c>
      <c r="C23" s="70">
        <v>359</v>
      </c>
      <c r="D23" s="70">
        <v>156</v>
      </c>
      <c r="E23" s="70">
        <v>775</v>
      </c>
      <c r="F23" s="70">
        <v>129</v>
      </c>
      <c r="G23" s="70">
        <v>41</v>
      </c>
    </row>
    <row r="24" spans="1:7" ht="12">
      <c r="A24" t="s">
        <v>452</v>
      </c>
      <c r="B24" s="70">
        <v>5094</v>
      </c>
      <c r="C24" s="70">
        <v>641</v>
      </c>
      <c r="D24" s="70">
        <v>1518</v>
      </c>
      <c r="E24" s="70">
        <v>2519</v>
      </c>
      <c r="F24" s="70">
        <v>416</v>
      </c>
      <c r="G24" s="70">
        <v>737</v>
      </c>
    </row>
    <row r="25" spans="1:7" ht="12">
      <c r="A25" t="s">
        <v>35</v>
      </c>
      <c r="B25" s="70">
        <v>51992</v>
      </c>
      <c r="C25" s="70">
        <v>9359</v>
      </c>
      <c r="D25" s="70">
        <v>9999</v>
      </c>
      <c r="E25" s="70">
        <v>28439</v>
      </c>
      <c r="F25" s="70">
        <v>4195</v>
      </c>
      <c r="G25" s="70">
        <v>7914</v>
      </c>
    </row>
    <row r="26" spans="1:7" ht="12">
      <c r="A26" t="s">
        <v>36</v>
      </c>
      <c r="B26" s="20"/>
      <c r="C26" s="20">
        <v>0.18000846284043698</v>
      </c>
      <c r="D26" s="20">
        <v>0.1923180489306047</v>
      </c>
      <c r="E26" s="20">
        <v>0.5469879981535621</v>
      </c>
      <c r="F26" s="20">
        <v>0.08068549007539622</v>
      </c>
      <c r="G26" s="20">
        <v>0.1522157254962302</v>
      </c>
    </row>
    <row r="28" ht="12">
      <c r="A28" s="6" t="s">
        <v>28</v>
      </c>
    </row>
    <row r="38" ht="12">
      <c r="A38" s="6"/>
    </row>
  </sheetData>
  <sheetProtection/>
  <mergeCells count="1">
    <mergeCell ref="A1:L1"/>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heet8"/>
  <dimension ref="A1:V32"/>
  <sheetViews>
    <sheetView zoomScalePageLayoutView="0" workbookViewId="0" topLeftCell="A1">
      <selection activeCell="A28" sqref="A28"/>
    </sheetView>
  </sheetViews>
  <sheetFormatPr defaultColWidth="11.57421875" defaultRowHeight="12.75"/>
  <cols>
    <col min="1" max="1" width="19.28125" style="3" bestFit="1" customWidth="1"/>
    <col min="2" max="3" width="11.421875" style="3" customWidth="1"/>
    <col min="4" max="5" width="11.421875" style="22" customWidth="1"/>
    <col min="6" max="15" width="11.421875" style="3" customWidth="1"/>
    <col min="16" max="16" width="11.421875" style="3" bestFit="1" customWidth="1"/>
    <col min="17" max="16384" width="11.421875" style="3" customWidth="1"/>
  </cols>
  <sheetData>
    <row r="1" spans="1:22" ht="15">
      <c r="A1" s="74" t="s">
        <v>303</v>
      </c>
      <c r="B1" s="74"/>
      <c r="C1" s="74"/>
      <c r="D1" s="74"/>
      <c r="E1" s="74"/>
      <c r="F1" s="74"/>
      <c r="G1" s="74"/>
      <c r="H1" s="74"/>
      <c r="I1" s="74"/>
      <c r="J1" s="74"/>
      <c r="K1" s="74"/>
      <c r="L1" s="74"/>
      <c r="M1" s="74"/>
      <c r="N1" s="74"/>
      <c r="O1" s="74"/>
      <c r="P1" s="74"/>
      <c r="Q1" s="74"/>
      <c r="R1" s="74"/>
      <c r="S1" s="74"/>
      <c r="T1" s="74"/>
      <c r="U1" s="74"/>
      <c r="V1" s="74"/>
    </row>
    <row r="2" spans="2:16" ht="13.5">
      <c r="B2" s="22">
        <v>2000</v>
      </c>
      <c r="C2" s="22">
        <v>2001</v>
      </c>
      <c r="D2" s="22">
        <v>2002</v>
      </c>
      <c r="E2" s="22">
        <v>2003</v>
      </c>
      <c r="F2" s="3">
        <v>2004</v>
      </c>
      <c r="G2" s="3">
        <v>2005</v>
      </c>
      <c r="H2" s="3">
        <v>2006</v>
      </c>
      <c r="I2" s="3">
        <v>2007</v>
      </c>
      <c r="J2" s="3">
        <v>2008</v>
      </c>
      <c r="K2" s="3">
        <v>2009</v>
      </c>
      <c r="L2" s="3">
        <v>2010</v>
      </c>
      <c r="M2" s="3">
        <v>2011</v>
      </c>
      <c r="N2" s="3">
        <v>2012</v>
      </c>
      <c r="O2" s="3">
        <v>2013</v>
      </c>
      <c r="P2" s="3">
        <v>2014</v>
      </c>
    </row>
    <row r="3" spans="1:17" ht="13.5">
      <c r="A3" s="3" t="s">
        <v>428</v>
      </c>
      <c r="B3" s="65">
        <v>108117</v>
      </c>
      <c r="C3" s="65">
        <v>107575</v>
      </c>
      <c r="D3" s="65">
        <v>107877</v>
      </c>
      <c r="E3" s="65">
        <v>108744</v>
      </c>
      <c r="F3" s="66">
        <v>109343</v>
      </c>
      <c r="G3" s="66">
        <v>110770</v>
      </c>
      <c r="H3" s="66">
        <v>112150</v>
      </c>
      <c r="I3" s="66">
        <v>113239</v>
      </c>
      <c r="J3" s="66">
        <v>112596</v>
      </c>
      <c r="K3" s="66">
        <v>111983</v>
      </c>
      <c r="L3" s="66">
        <v>111294</v>
      </c>
      <c r="M3" s="66">
        <v>110744</v>
      </c>
      <c r="N3" s="66">
        <v>111933</v>
      </c>
      <c r="O3" s="66">
        <v>113697</v>
      </c>
      <c r="P3" s="66">
        <v>114608</v>
      </c>
      <c r="Q3" s="67"/>
    </row>
    <row r="4" spans="1:16" ht="13.5">
      <c r="A4" s="3" t="s">
        <v>463</v>
      </c>
      <c r="B4" s="21">
        <f>SUM(B5:B25)</f>
        <v>38577.11111111113</v>
      </c>
      <c r="C4" s="21">
        <f aca="true" t="shared" si="0" ref="C4:P4">SUM(C5:C25)</f>
        <v>38597.80555555557</v>
      </c>
      <c r="D4" s="21">
        <f t="shared" si="0"/>
        <v>38113.694444444496</v>
      </c>
      <c r="E4" s="21">
        <f t="shared" si="0"/>
        <v>37739.41666666669</v>
      </c>
      <c r="F4" s="21">
        <f t="shared" si="0"/>
        <v>37892</v>
      </c>
      <c r="G4" s="21">
        <f t="shared" si="0"/>
        <v>38021</v>
      </c>
      <c r="H4" s="21">
        <f t="shared" si="0"/>
        <v>38425</v>
      </c>
      <c r="I4" s="21">
        <f t="shared" si="0"/>
        <v>38302</v>
      </c>
      <c r="J4" s="21">
        <f t="shared" si="0"/>
        <v>38718</v>
      </c>
      <c r="K4" s="21">
        <f t="shared" si="0"/>
        <v>36717</v>
      </c>
      <c r="L4" s="21">
        <f t="shared" si="0"/>
        <v>36150</v>
      </c>
      <c r="M4" s="21">
        <f t="shared" si="0"/>
        <v>36509</v>
      </c>
      <c r="N4" s="21">
        <f t="shared" si="0"/>
        <v>36852</v>
      </c>
      <c r="O4" s="21">
        <f t="shared" si="0"/>
        <v>37565</v>
      </c>
      <c r="P4" s="21">
        <f t="shared" si="0"/>
        <v>37799</v>
      </c>
    </row>
    <row r="5" spans="1:16" ht="13.5">
      <c r="A5" s="3" t="s">
        <v>434</v>
      </c>
      <c r="B5" s="21">
        <v>555.833333333333</v>
      </c>
      <c r="C5" s="23">
        <v>576.527777777778</v>
      </c>
      <c r="D5" s="23">
        <v>586.666666666667</v>
      </c>
      <c r="E5" s="23">
        <v>605.416666666667</v>
      </c>
      <c r="F5" s="4">
        <v>624</v>
      </c>
      <c r="G5" s="4">
        <v>612</v>
      </c>
      <c r="H5" s="4">
        <v>585</v>
      </c>
      <c r="I5" s="4">
        <v>562</v>
      </c>
      <c r="J5" s="4">
        <v>613</v>
      </c>
      <c r="K5" s="4">
        <v>616</v>
      </c>
      <c r="L5" s="21">
        <v>529</v>
      </c>
      <c r="M5" s="21">
        <v>543</v>
      </c>
      <c r="N5" s="21">
        <v>545</v>
      </c>
      <c r="O5" s="4">
        <v>597</v>
      </c>
      <c r="P5" s="4">
        <v>574</v>
      </c>
    </row>
    <row r="6" spans="1:16" ht="13.5">
      <c r="A6" s="3" t="s">
        <v>432</v>
      </c>
      <c r="B6" s="21">
        <v>1034.25</v>
      </c>
      <c r="C6" s="23">
        <v>1034.25</v>
      </c>
      <c r="D6" s="23">
        <v>1127.5</v>
      </c>
      <c r="E6" s="23">
        <v>1156.58333333333</v>
      </c>
      <c r="F6" s="4">
        <v>1176</v>
      </c>
      <c r="G6" s="4">
        <v>1167</v>
      </c>
      <c r="H6" s="4">
        <v>1194</v>
      </c>
      <c r="I6" s="4">
        <v>1151</v>
      </c>
      <c r="J6" s="4">
        <v>1171</v>
      </c>
      <c r="K6" s="4">
        <v>1157</v>
      </c>
      <c r="L6" s="4">
        <v>1039</v>
      </c>
      <c r="M6" s="4">
        <v>975</v>
      </c>
      <c r="N6" s="4">
        <v>875</v>
      </c>
      <c r="O6" s="4">
        <v>907</v>
      </c>
      <c r="P6" s="4">
        <v>904</v>
      </c>
    </row>
    <row r="7" spans="1:16" ht="13.5">
      <c r="A7" s="3" t="s">
        <v>435</v>
      </c>
      <c r="B7" s="21">
        <v>1177.33333333333</v>
      </c>
      <c r="C7" s="23">
        <v>1177.33333333333</v>
      </c>
      <c r="D7" s="23">
        <v>857.444444444444</v>
      </c>
      <c r="E7" s="23">
        <v>885.833333333333</v>
      </c>
      <c r="F7" s="4">
        <v>765</v>
      </c>
      <c r="G7" s="4">
        <v>688</v>
      </c>
      <c r="H7" s="4">
        <v>669</v>
      </c>
      <c r="I7" s="4">
        <v>650</v>
      </c>
      <c r="J7" s="4">
        <v>710</v>
      </c>
      <c r="K7" s="4">
        <v>714</v>
      </c>
      <c r="L7" s="4">
        <v>697</v>
      </c>
      <c r="M7" s="4">
        <v>736</v>
      </c>
      <c r="N7" s="4">
        <v>813</v>
      </c>
      <c r="O7" s="4">
        <v>826</v>
      </c>
      <c r="P7" s="4">
        <v>904</v>
      </c>
    </row>
    <row r="8" spans="1:16" ht="13.5">
      <c r="A8" s="3" t="s">
        <v>436</v>
      </c>
      <c r="B8" s="21">
        <v>120.583333333333</v>
      </c>
      <c r="C8" s="23">
        <v>120.583333333333</v>
      </c>
      <c r="D8" s="23">
        <v>177.5</v>
      </c>
      <c r="E8" s="23">
        <v>178</v>
      </c>
      <c r="F8" s="21">
        <v>211</v>
      </c>
      <c r="G8" s="21">
        <v>183</v>
      </c>
      <c r="H8" s="21">
        <v>181</v>
      </c>
      <c r="I8" s="4">
        <v>198</v>
      </c>
      <c r="J8" s="4">
        <v>201</v>
      </c>
      <c r="K8" s="4">
        <v>176</v>
      </c>
      <c r="L8" s="4">
        <v>195</v>
      </c>
      <c r="M8" s="4">
        <v>193</v>
      </c>
      <c r="N8" s="4">
        <v>189</v>
      </c>
      <c r="O8" s="4">
        <v>202</v>
      </c>
      <c r="P8" s="21">
        <v>209</v>
      </c>
    </row>
    <row r="9" spans="1:16" ht="13.5">
      <c r="A9" s="3" t="s">
        <v>437</v>
      </c>
      <c r="B9" s="21">
        <v>403.333333333333</v>
      </c>
      <c r="C9" s="23">
        <v>403.333333333333</v>
      </c>
      <c r="D9" s="23">
        <v>431.416666666667</v>
      </c>
      <c r="E9" s="23">
        <v>468.083333333333</v>
      </c>
      <c r="F9" s="4">
        <v>448</v>
      </c>
      <c r="G9" s="4">
        <v>450</v>
      </c>
      <c r="H9" s="4">
        <v>465</v>
      </c>
      <c r="I9" s="4">
        <v>476</v>
      </c>
      <c r="J9" s="4">
        <v>481</v>
      </c>
      <c r="K9" s="4">
        <v>438</v>
      </c>
      <c r="L9" s="4">
        <v>455</v>
      </c>
      <c r="M9" s="4">
        <v>443</v>
      </c>
      <c r="N9" s="4">
        <v>430</v>
      </c>
      <c r="O9" s="4">
        <v>416</v>
      </c>
      <c r="P9" s="4">
        <v>434</v>
      </c>
    </row>
    <row r="10" spans="1:16" ht="13.5">
      <c r="A10" s="3" t="s">
        <v>438</v>
      </c>
      <c r="B10" s="21">
        <v>395.5</v>
      </c>
      <c r="C10" s="23">
        <v>395.5</v>
      </c>
      <c r="D10" s="23">
        <v>418</v>
      </c>
      <c r="E10" s="23">
        <v>429.166666666667</v>
      </c>
      <c r="F10" s="4">
        <v>408</v>
      </c>
      <c r="G10" s="4">
        <v>383</v>
      </c>
      <c r="H10" s="4">
        <v>381</v>
      </c>
      <c r="I10" s="4">
        <v>383</v>
      </c>
      <c r="J10" s="4">
        <v>389</v>
      </c>
      <c r="K10" s="4">
        <v>369</v>
      </c>
      <c r="L10" s="4">
        <v>348</v>
      </c>
      <c r="M10" s="4">
        <v>379</v>
      </c>
      <c r="N10" s="4">
        <v>393</v>
      </c>
      <c r="O10" s="4">
        <v>397</v>
      </c>
      <c r="P10" s="4">
        <v>393</v>
      </c>
    </row>
    <row r="11" spans="1:16" ht="13.5">
      <c r="A11" s="3" t="s">
        <v>433</v>
      </c>
      <c r="B11" s="21">
        <v>136.5</v>
      </c>
      <c r="C11" s="23">
        <v>136.5</v>
      </c>
      <c r="D11" s="23">
        <v>140.194444444444</v>
      </c>
      <c r="E11" s="23">
        <v>133.916666666667</v>
      </c>
      <c r="F11" s="4">
        <v>133</v>
      </c>
      <c r="G11" s="4">
        <v>143</v>
      </c>
      <c r="H11" s="4">
        <v>161</v>
      </c>
      <c r="I11" s="4">
        <v>170</v>
      </c>
      <c r="J11" s="4">
        <v>173</v>
      </c>
      <c r="K11" s="4">
        <v>153</v>
      </c>
      <c r="L11" s="4">
        <v>139</v>
      </c>
      <c r="M11" s="4">
        <v>143</v>
      </c>
      <c r="N11" s="4">
        <v>145</v>
      </c>
      <c r="O11" s="4">
        <v>129</v>
      </c>
      <c r="P11" s="4">
        <v>114</v>
      </c>
    </row>
    <row r="12" spans="1:16" ht="13.5">
      <c r="A12" s="3" t="s">
        <v>439</v>
      </c>
      <c r="B12" s="21">
        <v>606.583333333333</v>
      </c>
      <c r="C12" s="23">
        <v>606.583333333333</v>
      </c>
      <c r="D12" s="23">
        <v>647</v>
      </c>
      <c r="E12" s="23">
        <v>570.5</v>
      </c>
      <c r="F12" s="4">
        <v>609</v>
      </c>
      <c r="G12" s="4">
        <v>677</v>
      </c>
      <c r="H12" s="4">
        <v>708</v>
      </c>
      <c r="I12" s="4">
        <v>687</v>
      </c>
      <c r="J12" s="4">
        <v>608</v>
      </c>
      <c r="K12" s="4">
        <v>558</v>
      </c>
      <c r="L12" s="4">
        <v>560</v>
      </c>
      <c r="M12" s="4">
        <v>561</v>
      </c>
      <c r="N12" s="4">
        <v>580</v>
      </c>
      <c r="O12" s="4">
        <v>608</v>
      </c>
      <c r="P12" s="4">
        <v>586</v>
      </c>
    </row>
    <row r="13" spans="1:16" ht="13.5">
      <c r="A13" s="3" t="s">
        <v>440</v>
      </c>
      <c r="B13" s="21">
        <v>1395.41666666667</v>
      </c>
      <c r="C13" s="23">
        <v>1395.41666666667</v>
      </c>
      <c r="D13" s="23">
        <v>1242.33333333333</v>
      </c>
      <c r="E13" s="23">
        <v>1241.5</v>
      </c>
      <c r="F13" s="4">
        <v>1240</v>
      </c>
      <c r="G13" s="4">
        <v>1265</v>
      </c>
      <c r="H13" s="4">
        <v>1206</v>
      </c>
      <c r="I13" s="4">
        <v>1124</v>
      </c>
      <c r="J13" s="4">
        <v>1135</v>
      </c>
      <c r="K13" s="4">
        <v>1082</v>
      </c>
      <c r="L13" s="4">
        <v>1058</v>
      </c>
      <c r="M13" s="4">
        <v>1199</v>
      </c>
      <c r="N13" s="4">
        <v>1304</v>
      </c>
      <c r="O13" s="4">
        <v>1325</v>
      </c>
      <c r="P13" s="4">
        <v>1292</v>
      </c>
    </row>
    <row r="14" spans="1:16" ht="13.5">
      <c r="A14" s="3" t="s">
        <v>441</v>
      </c>
      <c r="B14" s="21">
        <v>3668.5</v>
      </c>
      <c r="C14" s="23">
        <v>3668.5</v>
      </c>
      <c r="D14" s="23">
        <v>3450.75</v>
      </c>
      <c r="E14" s="23">
        <v>3347.72222222222</v>
      </c>
      <c r="F14" s="4">
        <v>3442</v>
      </c>
      <c r="G14" s="4">
        <v>3451</v>
      </c>
      <c r="H14" s="4">
        <v>3478</v>
      </c>
      <c r="I14" s="4">
        <v>3506</v>
      </c>
      <c r="J14" s="4">
        <v>3478</v>
      </c>
      <c r="K14" s="4">
        <v>3411</v>
      </c>
      <c r="L14" s="4">
        <v>3227</v>
      </c>
      <c r="M14" s="4">
        <v>3225</v>
      </c>
      <c r="N14" s="4">
        <v>3319</v>
      </c>
      <c r="O14" s="4">
        <v>3462</v>
      </c>
      <c r="P14" s="4">
        <v>3567</v>
      </c>
    </row>
    <row r="15" spans="1:16" ht="13.5">
      <c r="A15" s="3" t="s">
        <v>442</v>
      </c>
      <c r="B15" s="21">
        <v>381.166666666667</v>
      </c>
      <c r="C15" s="23">
        <v>381.166666666667</v>
      </c>
      <c r="D15" s="23">
        <v>359.5</v>
      </c>
      <c r="E15" s="23">
        <v>342.916666666667</v>
      </c>
      <c r="F15" s="4">
        <v>371</v>
      </c>
      <c r="G15" s="4">
        <v>383</v>
      </c>
      <c r="H15" s="4">
        <v>427</v>
      </c>
      <c r="I15" s="4">
        <v>410</v>
      </c>
      <c r="J15" s="4">
        <v>436</v>
      </c>
      <c r="K15" s="4">
        <v>400</v>
      </c>
      <c r="L15" s="4">
        <v>403</v>
      </c>
      <c r="M15" s="4">
        <v>412</v>
      </c>
      <c r="N15" s="4">
        <v>463</v>
      </c>
      <c r="O15" s="4">
        <v>456</v>
      </c>
      <c r="P15" s="4">
        <v>451</v>
      </c>
    </row>
    <row r="16" spans="1:16" ht="13.5">
      <c r="A16" s="3" t="s">
        <v>443</v>
      </c>
      <c r="B16" s="21">
        <v>1530.08333333333</v>
      </c>
      <c r="C16" s="23">
        <v>1530.08333333333</v>
      </c>
      <c r="D16" s="23">
        <v>1601.66666666667</v>
      </c>
      <c r="E16" s="23">
        <v>1546.52777777778</v>
      </c>
      <c r="F16" s="4">
        <v>1370</v>
      </c>
      <c r="G16" s="4">
        <v>1263</v>
      </c>
      <c r="H16" s="4">
        <v>1335</v>
      </c>
      <c r="I16" s="4">
        <v>1317</v>
      </c>
      <c r="J16" s="4">
        <v>1365</v>
      </c>
      <c r="K16" s="4">
        <v>1386</v>
      </c>
      <c r="L16" s="4">
        <v>1439</v>
      </c>
      <c r="M16" s="4">
        <v>1453</v>
      </c>
      <c r="N16" s="4">
        <v>1447</v>
      </c>
      <c r="O16" s="4">
        <v>1505</v>
      </c>
      <c r="P16" s="4">
        <v>1490</v>
      </c>
    </row>
    <row r="17" spans="1:16" ht="13.5">
      <c r="A17" s="3" t="s">
        <v>444</v>
      </c>
      <c r="B17" s="21">
        <v>415.333333333333</v>
      </c>
      <c r="C17" s="23">
        <v>415.333333333333</v>
      </c>
      <c r="D17" s="23">
        <v>407.5</v>
      </c>
      <c r="E17" s="23">
        <v>399.666666666667</v>
      </c>
      <c r="F17" s="4">
        <v>431</v>
      </c>
      <c r="G17" s="4">
        <v>452</v>
      </c>
      <c r="H17" s="4">
        <v>388</v>
      </c>
      <c r="I17" s="4">
        <v>398</v>
      </c>
      <c r="J17" s="4">
        <v>368</v>
      </c>
      <c r="K17" s="4">
        <v>349</v>
      </c>
      <c r="L17" s="4">
        <v>406</v>
      </c>
      <c r="M17" s="4">
        <v>387</v>
      </c>
      <c r="N17" s="4">
        <v>324</v>
      </c>
      <c r="O17" s="4">
        <v>340</v>
      </c>
      <c r="P17" s="4">
        <v>364</v>
      </c>
    </row>
    <row r="18" spans="1:16" ht="13.5">
      <c r="A18" s="3" t="s">
        <v>446</v>
      </c>
      <c r="B18" s="21">
        <v>1535.33333333333</v>
      </c>
      <c r="C18" s="23">
        <v>1535.33333333333</v>
      </c>
      <c r="D18" s="23">
        <v>1835.66666666667</v>
      </c>
      <c r="E18" s="23">
        <v>1871.83333333333</v>
      </c>
      <c r="F18" s="4">
        <v>2099</v>
      </c>
      <c r="G18" s="4">
        <v>2179</v>
      </c>
      <c r="H18" s="4">
        <v>2177</v>
      </c>
      <c r="I18" s="4">
        <v>2178</v>
      </c>
      <c r="J18" s="4">
        <v>2147</v>
      </c>
      <c r="K18" s="4">
        <v>1986</v>
      </c>
      <c r="L18" s="4">
        <v>1905</v>
      </c>
      <c r="M18" s="4">
        <v>1872</v>
      </c>
      <c r="N18" s="4">
        <v>1872</v>
      </c>
      <c r="O18" s="4">
        <v>1925</v>
      </c>
      <c r="P18" s="4">
        <v>1920</v>
      </c>
    </row>
    <row r="19" spans="1:16" ht="13.5">
      <c r="A19" s="3" t="s">
        <v>445</v>
      </c>
      <c r="B19" s="21">
        <v>280.583333333333</v>
      </c>
      <c r="C19" s="23">
        <v>280.583333333333</v>
      </c>
      <c r="D19" s="23">
        <v>284.583333333333</v>
      </c>
      <c r="E19" s="23">
        <v>284.75</v>
      </c>
      <c r="F19" s="4">
        <v>303</v>
      </c>
      <c r="G19" s="4">
        <v>288</v>
      </c>
      <c r="H19" s="4">
        <v>294</v>
      </c>
      <c r="I19" s="4">
        <v>302</v>
      </c>
      <c r="J19" s="4">
        <v>305</v>
      </c>
      <c r="K19" s="4">
        <v>290</v>
      </c>
      <c r="L19" s="4">
        <v>304</v>
      </c>
      <c r="M19" s="4">
        <v>323</v>
      </c>
      <c r="N19" s="4">
        <v>331</v>
      </c>
      <c r="O19" s="4">
        <v>314</v>
      </c>
      <c r="P19" s="4">
        <v>328</v>
      </c>
    </row>
    <row r="20" spans="1:16" ht="13.5">
      <c r="A20" s="3" t="s">
        <v>447</v>
      </c>
      <c r="B20" s="21">
        <v>2176.83333333333</v>
      </c>
      <c r="C20" s="23">
        <v>2176.83333333333</v>
      </c>
      <c r="D20" s="23">
        <v>2132.58333333333</v>
      </c>
      <c r="E20" s="23">
        <v>2079.41666666667</v>
      </c>
      <c r="F20" s="4">
        <v>2038</v>
      </c>
      <c r="G20" s="4">
        <v>2041</v>
      </c>
      <c r="H20" s="4">
        <v>2029</v>
      </c>
      <c r="I20" s="4">
        <v>2048</v>
      </c>
      <c r="J20" s="4">
        <v>2082</v>
      </c>
      <c r="K20" s="4">
        <v>1964</v>
      </c>
      <c r="L20" s="4">
        <v>1989</v>
      </c>
      <c r="M20" s="4">
        <v>1940</v>
      </c>
      <c r="N20" s="4">
        <v>1928</v>
      </c>
      <c r="O20" s="4">
        <v>1946</v>
      </c>
      <c r="P20" s="4">
        <v>2047</v>
      </c>
    </row>
    <row r="21" spans="1:16" ht="13.5">
      <c r="A21" s="3" t="s">
        <v>448</v>
      </c>
      <c r="B21" s="21">
        <v>1071.91666666667</v>
      </c>
      <c r="C21" s="23">
        <v>1071.91666666667</v>
      </c>
      <c r="D21" s="23">
        <v>1056.91666666667</v>
      </c>
      <c r="E21" s="23">
        <v>1140</v>
      </c>
      <c r="F21" s="4">
        <v>1198</v>
      </c>
      <c r="G21" s="4">
        <v>1191</v>
      </c>
      <c r="H21" s="4">
        <v>1214</v>
      </c>
      <c r="I21" s="4">
        <v>1182</v>
      </c>
      <c r="J21" s="4">
        <v>1200</v>
      </c>
      <c r="K21" s="4">
        <v>1184</v>
      </c>
      <c r="L21" s="4">
        <v>1165</v>
      </c>
      <c r="M21" s="4">
        <v>1197</v>
      </c>
      <c r="N21" s="4">
        <v>1231</v>
      </c>
      <c r="O21" s="4">
        <v>1169</v>
      </c>
      <c r="P21" s="4">
        <v>1108</v>
      </c>
    </row>
    <row r="22" spans="1:16" ht="13.5">
      <c r="A22" s="3" t="s">
        <v>449</v>
      </c>
      <c r="B22" s="21">
        <v>16019.6666666667</v>
      </c>
      <c r="C22" s="23">
        <v>16019.6666666667</v>
      </c>
      <c r="D22" s="23">
        <v>15803.3055555556</v>
      </c>
      <c r="E22" s="23">
        <v>15702.6666666667</v>
      </c>
      <c r="F22" s="4">
        <v>15753</v>
      </c>
      <c r="G22" s="4">
        <v>15931</v>
      </c>
      <c r="H22" s="4">
        <v>16063</v>
      </c>
      <c r="I22" s="4">
        <v>15893</v>
      </c>
      <c r="J22" s="4">
        <v>16307</v>
      </c>
      <c r="K22" s="4">
        <v>15386</v>
      </c>
      <c r="L22" s="4">
        <v>15268</v>
      </c>
      <c r="M22" s="4">
        <v>15401</v>
      </c>
      <c r="N22" s="4">
        <v>15537</v>
      </c>
      <c r="O22" s="4">
        <v>15953</v>
      </c>
      <c r="P22" s="4">
        <v>16074</v>
      </c>
    </row>
    <row r="23" spans="1:16" ht="13.5">
      <c r="A23" s="3" t="s">
        <v>450</v>
      </c>
      <c r="B23" s="21">
        <v>140.916666666667</v>
      </c>
      <c r="C23" s="23">
        <v>140.916666666667</v>
      </c>
      <c r="D23" s="23">
        <v>142.5</v>
      </c>
      <c r="E23" s="23">
        <v>140.5</v>
      </c>
      <c r="F23" s="4">
        <v>158</v>
      </c>
      <c r="G23" s="4">
        <v>158</v>
      </c>
      <c r="H23" s="4">
        <v>170</v>
      </c>
      <c r="I23" s="21">
        <v>269</v>
      </c>
      <c r="J23" s="4">
        <v>163</v>
      </c>
      <c r="K23" s="4">
        <v>147</v>
      </c>
      <c r="L23" s="4">
        <v>154</v>
      </c>
      <c r="M23" s="4">
        <v>154</v>
      </c>
      <c r="N23" s="4">
        <v>145</v>
      </c>
      <c r="O23" s="4">
        <v>149</v>
      </c>
      <c r="P23" s="21">
        <v>155</v>
      </c>
    </row>
    <row r="24" spans="1:16" ht="13.5">
      <c r="A24" s="3" t="s">
        <v>451</v>
      </c>
      <c r="B24" s="21">
        <v>1513.11111111111</v>
      </c>
      <c r="C24" s="23">
        <v>1513.11111111111</v>
      </c>
      <c r="D24" s="23">
        <v>1536.41666666667</v>
      </c>
      <c r="E24" s="23">
        <v>1540.33333333333</v>
      </c>
      <c r="F24" s="4">
        <v>1530</v>
      </c>
      <c r="G24" s="4">
        <v>1505</v>
      </c>
      <c r="H24" s="4">
        <v>1595</v>
      </c>
      <c r="I24" s="4">
        <v>1651</v>
      </c>
      <c r="J24" s="4">
        <v>1640</v>
      </c>
      <c r="K24" s="4">
        <v>1558</v>
      </c>
      <c r="L24" s="4">
        <v>1512</v>
      </c>
      <c r="M24" s="4">
        <v>1527</v>
      </c>
      <c r="N24" s="4">
        <v>1549</v>
      </c>
      <c r="O24" s="4">
        <v>1559</v>
      </c>
      <c r="P24" s="4">
        <v>1589</v>
      </c>
    </row>
    <row r="25" spans="1:16" ht="13.5">
      <c r="A25" s="3" t="s">
        <v>452</v>
      </c>
      <c r="B25" s="21">
        <v>4018.33333333333</v>
      </c>
      <c r="C25" s="23">
        <v>4018.33333333333</v>
      </c>
      <c r="D25" s="23">
        <v>3874.25</v>
      </c>
      <c r="E25" s="23">
        <v>3674.08333333333</v>
      </c>
      <c r="F25" s="4">
        <v>3585</v>
      </c>
      <c r="G25" s="4">
        <v>3611</v>
      </c>
      <c r="H25" s="4">
        <v>3705</v>
      </c>
      <c r="I25" s="4">
        <v>3747</v>
      </c>
      <c r="J25" s="4">
        <v>3746</v>
      </c>
      <c r="K25" s="4">
        <v>3393</v>
      </c>
      <c r="L25" s="4">
        <v>3358</v>
      </c>
      <c r="M25" s="4">
        <v>3446</v>
      </c>
      <c r="N25" s="4">
        <v>3432</v>
      </c>
      <c r="O25" s="4">
        <v>3380</v>
      </c>
      <c r="P25" s="4">
        <v>3296</v>
      </c>
    </row>
    <row r="28" ht="13.5">
      <c r="A28" s="3" t="s">
        <v>37</v>
      </c>
    </row>
    <row r="32" ht="13.5">
      <c r="A32"/>
    </row>
  </sheetData>
  <sheetProtection/>
  <mergeCells count="2">
    <mergeCell ref="A1:L1"/>
    <mergeCell ref="M1:V1"/>
  </mergeCells>
  <printOptions/>
  <pageMargins left="0.75" right="0.75" top="1" bottom="1"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1">
      <selection activeCell="A29" sqref="A29"/>
    </sheetView>
  </sheetViews>
  <sheetFormatPr defaultColWidth="8.8515625" defaultRowHeight="12.75"/>
  <cols>
    <col min="1" max="1" width="8.8515625" style="0" customWidth="1"/>
    <col min="2" max="4" width="9.28125" style="0" bestFit="1" customWidth="1"/>
    <col min="5" max="5" width="10.28125" style="0" bestFit="1" customWidth="1"/>
    <col min="6" max="6" width="11.28125" style="0" bestFit="1" customWidth="1"/>
    <col min="7" max="7" width="10.28125" style="0" bestFit="1" customWidth="1"/>
    <col min="8" max="8" width="11.28125" style="0" bestFit="1" customWidth="1"/>
    <col min="9" max="10" width="10.28125" style="0" bestFit="1" customWidth="1"/>
    <col min="11" max="11" width="11.28125" style="0" bestFit="1" customWidth="1"/>
    <col min="12" max="16" width="10.28125" style="0" bestFit="1" customWidth="1"/>
    <col min="17" max="17" width="11.28125" style="0" bestFit="1" customWidth="1"/>
    <col min="18" max="18" width="10.28125" style="0" bestFit="1" customWidth="1"/>
    <col min="19" max="19" width="11.28125" style="0" bestFit="1" customWidth="1"/>
    <col min="20" max="20" width="10.28125" style="0" bestFit="1" customWidth="1"/>
    <col min="21" max="21" width="9.28125" style="0" bestFit="1" customWidth="1"/>
    <col min="22" max="22" width="11.28125" style="0" bestFit="1" customWidth="1"/>
    <col min="23" max="23" width="12.8515625" style="0" bestFit="1" customWidth="1"/>
  </cols>
  <sheetData>
    <row r="1" spans="1:12" ht="15.75">
      <c r="A1" s="74" t="s">
        <v>320</v>
      </c>
      <c r="B1" s="74"/>
      <c r="C1" s="74"/>
      <c r="D1" s="74"/>
      <c r="E1" s="74"/>
      <c r="F1" s="74"/>
      <c r="G1" s="74"/>
      <c r="H1" s="74"/>
      <c r="I1" s="74"/>
      <c r="J1" s="74"/>
      <c r="K1" s="74"/>
      <c r="L1" s="74"/>
    </row>
    <row r="2" spans="1:25" ht="12.75">
      <c r="A2" s="50"/>
      <c r="B2" s="63" t="s">
        <v>21</v>
      </c>
      <c r="C2" s="63" t="s">
        <v>22</v>
      </c>
      <c r="D2" s="63" t="s">
        <v>467</v>
      </c>
      <c r="E2" s="63" t="s">
        <v>466</v>
      </c>
      <c r="F2" s="63" t="s">
        <v>468</v>
      </c>
      <c r="G2" s="63" t="s">
        <v>305</v>
      </c>
      <c r="H2" s="63" t="s">
        <v>306</v>
      </c>
      <c r="I2" s="63" t="s">
        <v>307</v>
      </c>
      <c r="J2" s="63" t="s">
        <v>465</v>
      </c>
      <c r="K2" s="63" t="s">
        <v>308</v>
      </c>
      <c r="L2" s="63" t="s">
        <v>309</v>
      </c>
      <c r="M2" s="63" t="s">
        <v>310</v>
      </c>
      <c r="N2" s="63" t="s">
        <v>311</v>
      </c>
      <c r="O2" s="63" t="s">
        <v>312</v>
      </c>
      <c r="P2" s="63" t="s">
        <v>313</v>
      </c>
      <c r="Q2" s="63" t="s">
        <v>314</v>
      </c>
      <c r="R2" s="63" t="s">
        <v>315</v>
      </c>
      <c r="S2" s="63" t="s">
        <v>316</v>
      </c>
      <c r="T2" s="63" t="s">
        <v>317</v>
      </c>
      <c r="U2" s="63" t="s">
        <v>23</v>
      </c>
      <c r="V2" s="63" t="s">
        <v>24</v>
      </c>
      <c r="W2" s="35" t="s">
        <v>429</v>
      </c>
      <c r="X2" s="6" t="s">
        <v>318</v>
      </c>
      <c r="Y2" s="6" t="s">
        <v>322</v>
      </c>
    </row>
    <row r="3" spans="1:25" ht="12.75">
      <c r="A3" s="50" t="s">
        <v>428</v>
      </c>
      <c r="B3" s="11">
        <v>4892.72222222222</v>
      </c>
      <c r="C3" s="11">
        <v>553.583333333333</v>
      </c>
      <c r="D3" s="11">
        <v>5611.58333333333</v>
      </c>
      <c r="E3" s="11">
        <v>57917.8333333333</v>
      </c>
      <c r="F3" s="11">
        <v>158951.333333333</v>
      </c>
      <c r="G3" s="11">
        <v>62540.5</v>
      </c>
      <c r="H3" s="11">
        <v>184702.666666667</v>
      </c>
      <c r="I3" s="11">
        <v>43731.5833333333</v>
      </c>
      <c r="J3" s="11">
        <v>32363.4722222222</v>
      </c>
      <c r="K3" s="11">
        <v>108162.666666667</v>
      </c>
      <c r="L3" s="11">
        <v>19899.6666666667</v>
      </c>
      <c r="M3" s="11">
        <v>95707.5</v>
      </c>
      <c r="N3" s="11">
        <v>32896.3888888889</v>
      </c>
      <c r="O3" s="11">
        <v>87887.0833333333</v>
      </c>
      <c r="P3" s="11">
        <v>56555.75</v>
      </c>
      <c r="Q3" s="11">
        <v>262478</v>
      </c>
      <c r="R3" s="11">
        <v>26731.9166666667</v>
      </c>
      <c r="S3" s="11">
        <v>124475.416666667</v>
      </c>
      <c r="T3" s="11">
        <v>61687.4166666667</v>
      </c>
      <c r="U3" s="11">
        <v>653.333333333333</v>
      </c>
      <c r="V3" s="11">
        <v>234462.166666667</v>
      </c>
      <c r="W3" s="11">
        <f aca="true" t="shared" si="0" ref="W3:W25">SUM(B3:V3)</f>
        <v>1662862.5833333342</v>
      </c>
      <c r="X3" s="63" t="s">
        <v>314</v>
      </c>
      <c r="Y3" s="20">
        <v>0.15784707806332557</v>
      </c>
    </row>
    <row r="4" spans="1:25" ht="12.75">
      <c r="A4" s="50" t="s">
        <v>463</v>
      </c>
      <c r="B4" s="62">
        <v>214.66666666666669</v>
      </c>
      <c r="C4" s="62">
        <v>37.1666666666667</v>
      </c>
      <c r="D4" s="62">
        <v>0</v>
      </c>
      <c r="E4" s="62">
        <v>2386.0000000000023</v>
      </c>
      <c r="F4" s="62">
        <v>4506.333333333337</v>
      </c>
      <c r="G4" s="62">
        <v>617.0833333333337</v>
      </c>
      <c r="H4" s="62">
        <v>4698.916666666667</v>
      </c>
      <c r="I4" s="62">
        <v>185.58333333333331</v>
      </c>
      <c r="J4" s="62">
        <v>314.75000000000006</v>
      </c>
      <c r="K4" s="62">
        <v>745.1666666666672</v>
      </c>
      <c r="L4" s="62">
        <v>168.33333333333348</v>
      </c>
      <c r="M4" s="62">
        <v>733.7499999999997</v>
      </c>
      <c r="N4" s="62">
        <v>88.8333333333333</v>
      </c>
      <c r="O4" s="62">
        <v>1360.9166666666658</v>
      </c>
      <c r="P4" s="62">
        <v>1531.4166666666667</v>
      </c>
      <c r="Q4" s="62">
        <v>6127.249999999996</v>
      </c>
      <c r="R4" s="62">
        <v>341.0000000000007</v>
      </c>
      <c r="S4" s="62">
        <v>2689.75</v>
      </c>
      <c r="T4" s="62">
        <v>1632.5000000000005</v>
      </c>
      <c r="U4" s="62">
        <v>6.5</v>
      </c>
      <c r="V4" s="62">
        <v>5580.333333333333</v>
      </c>
      <c r="W4" s="11">
        <f t="shared" si="0"/>
        <v>33966.25000000001</v>
      </c>
      <c r="X4" s="63" t="s">
        <v>314</v>
      </c>
      <c r="Y4" s="20">
        <v>0.18039230118131955</v>
      </c>
    </row>
    <row r="5" spans="1:25" ht="12.75">
      <c r="A5" s="50" t="s">
        <v>434</v>
      </c>
      <c r="B5" s="11">
        <v>0</v>
      </c>
      <c r="C5" s="11">
        <v>0</v>
      </c>
      <c r="D5" s="11">
        <v>0</v>
      </c>
      <c r="E5" s="11">
        <v>25.5</v>
      </c>
      <c r="F5" s="11">
        <v>129.833333333333</v>
      </c>
      <c r="G5" s="11">
        <v>4.75</v>
      </c>
      <c r="H5" s="11">
        <v>94.5833333333333</v>
      </c>
      <c r="I5" s="11" t="s">
        <v>25</v>
      </c>
      <c r="J5" s="11" t="s">
        <v>25</v>
      </c>
      <c r="K5" s="11">
        <v>5.25</v>
      </c>
      <c r="L5" s="11" t="s">
        <v>25</v>
      </c>
      <c r="M5" s="11" t="s">
        <v>25</v>
      </c>
      <c r="N5" s="11">
        <v>0</v>
      </c>
      <c r="O5" s="11">
        <v>25.0833333333333</v>
      </c>
      <c r="P5" s="11" t="s">
        <v>25</v>
      </c>
      <c r="Q5" s="11">
        <v>9</v>
      </c>
      <c r="R5" s="11">
        <v>0</v>
      </c>
      <c r="S5" s="11">
        <v>58.8333333333333</v>
      </c>
      <c r="T5" s="11">
        <v>12</v>
      </c>
      <c r="U5" s="11">
        <v>0</v>
      </c>
      <c r="V5" s="11">
        <v>129.333333333333</v>
      </c>
      <c r="W5" s="11">
        <f t="shared" si="0"/>
        <v>494.16666666666595</v>
      </c>
      <c r="X5" s="63" t="s">
        <v>468</v>
      </c>
      <c r="Y5" s="20">
        <v>0.26273187183811103</v>
      </c>
    </row>
    <row r="6" spans="1:25" ht="12.75">
      <c r="A6" s="50" t="s">
        <v>432</v>
      </c>
      <c r="B6" s="11" t="s">
        <v>25</v>
      </c>
      <c r="C6" s="11">
        <v>0</v>
      </c>
      <c r="D6" s="11">
        <v>0</v>
      </c>
      <c r="E6" s="11">
        <v>96.75</v>
      </c>
      <c r="F6" s="11" t="s">
        <v>25</v>
      </c>
      <c r="G6" s="11">
        <v>50.1666666666667</v>
      </c>
      <c r="H6" s="11">
        <v>44.6666666666667</v>
      </c>
      <c r="I6" s="11">
        <v>0</v>
      </c>
      <c r="J6" s="11" t="s">
        <v>25</v>
      </c>
      <c r="K6" s="11">
        <v>13.9166666666667</v>
      </c>
      <c r="L6" s="11" t="s">
        <v>25</v>
      </c>
      <c r="M6" s="11">
        <v>38.5833333333333</v>
      </c>
      <c r="N6" s="11" t="s">
        <v>25</v>
      </c>
      <c r="O6" s="11">
        <v>25.75</v>
      </c>
      <c r="P6" s="11" t="s">
        <v>25</v>
      </c>
      <c r="Q6" s="11">
        <v>46.5</v>
      </c>
      <c r="R6" s="11" t="s">
        <v>25</v>
      </c>
      <c r="S6" s="11">
        <v>59</v>
      </c>
      <c r="T6" s="11">
        <v>19.3333333333333</v>
      </c>
      <c r="U6" s="11">
        <v>0</v>
      </c>
      <c r="V6" s="11">
        <v>460.166666666667</v>
      </c>
      <c r="W6" s="11">
        <f t="shared" si="0"/>
        <v>854.8333333333337</v>
      </c>
      <c r="X6" s="63" t="s">
        <v>24</v>
      </c>
      <c r="Y6" s="20">
        <v>0.5383115617079355</v>
      </c>
    </row>
    <row r="7" spans="1:25" ht="12">
      <c r="A7" s="50" t="s">
        <v>435</v>
      </c>
      <c r="B7" s="11" t="s">
        <v>25</v>
      </c>
      <c r="C7" s="11" t="s">
        <v>25</v>
      </c>
      <c r="D7" s="11" t="s">
        <v>25</v>
      </c>
      <c r="E7" s="11">
        <v>39.4166666666667</v>
      </c>
      <c r="F7" s="11" t="s">
        <v>25</v>
      </c>
      <c r="G7" s="11" t="s">
        <v>25</v>
      </c>
      <c r="H7" s="11">
        <v>175</v>
      </c>
      <c r="I7" s="11">
        <v>0</v>
      </c>
      <c r="J7" s="11">
        <v>7.25</v>
      </c>
      <c r="K7" s="11" t="s">
        <v>25</v>
      </c>
      <c r="L7" s="11">
        <v>7.91666666666667</v>
      </c>
      <c r="M7" s="11" t="s">
        <v>25</v>
      </c>
      <c r="N7" s="11">
        <v>0</v>
      </c>
      <c r="O7" s="11">
        <v>58.6666666666667</v>
      </c>
      <c r="P7" s="11" t="s">
        <v>25</v>
      </c>
      <c r="Q7" s="11">
        <v>41.9166666666667</v>
      </c>
      <c r="R7" s="11" t="s">
        <v>25</v>
      </c>
      <c r="S7" s="11">
        <v>114.583333333333</v>
      </c>
      <c r="T7" s="11">
        <v>38.1666666666667</v>
      </c>
      <c r="U7" s="11">
        <v>0</v>
      </c>
      <c r="V7" s="11">
        <v>239.5</v>
      </c>
      <c r="W7" s="11">
        <f t="shared" si="0"/>
        <v>722.4166666666665</v>
      </c>
      <c r="X7" s="63" t="s">
        <v>24</v>
      </c>
      <c r="Y7" s="20">
        <v>0.33152612758103595</v>
      </c>
    </row>
    <row r="8" spans="1:25" ht="12">
      <c r="A8" s="50" t="s">
        <v>436</v>
      </c>
      <c r="B8" s="11">
        <v>0</v>
      </c>
      <c r="C8" s="11">
        <v>0</v>
      </c>
      <c r="D8" s="11">
        <v>0</v>
      </c>
      <c r="E8" s="11">
        <v>10.1666666666667</v>
      </c>
      <c r="F8" s="11">
        <v>0</v>
      </c>
      <c r="G8" s="11" t="s">
        <v>25</v>
      </c>
      <c r="H8" s="11" t="s">
        <v>25</v>
      </c>
      <c r="I8" s="11">
        <v>0</v>
      </c>
      <c r="J8" s="11">
        <v>0</v>
      </c>
      <c r="K8" s="11">
        <v>0</v>
      </c>
      <c r="L8" s="11">
        <v>0</v>
      </c>
      <c r="M8" s="11" t="s">
        <v>25</v>
      </c>
      <c r="N8" s="11">
        <v>0</v>
      </c>
      <c r="O8" s="11" t="s">
        <v>25</v>
      </c>
      <c r="P8" s="11" t="s">
        <v>25</v>
      </c>
      <c r="Q8" s="11" t="s">
        <v>25</v>
      </c>
      <c r="R8" s="11">
        <v>0</v>
      </c>
      <c r="S8" s="11">
        <v>0</v>
      </c>
      <c r="T8" s="11" t="s">
        <v>25</v>
      </c>
      <c r="U8" s="11">
        <v>0</v>
      </c>
      <c r="V8" s="11">
        <v>57.0833333333333</v>
      </c>
      <c r="W8" s="11">
        <f t="shared" si="0"/>
        <v>67.25</v>
      </c>
      <c r="X8" s="63" t="s">
        <v>24</v>
      </c>
      <c r="Y8" s="20">
        <v>0.8488228004956625</v>
      </c>
    </row>
    <row r="9" spans="1:25" ht="12">
      <c r="A9" s="49" t="s">
        <v>437</v>
      </c>
      <c r="B9" s="11">
        <v>6.58333333333333</v>
      </c>
      <c r="C9" s="11">
        <v>0</v>
      </c>
      <c r="D9" s="11">
        <v>0</v>
      </c>
      <c r="E9" s="11">
        <v>16.75</v>
      </c>
      <c r="F9" s="11" t="s">
        <v>25</v>
      </c>
      <c r="G9" s="11">
        <v>6.08333333333333</v>
      </c>
      <c r="H9" s="11">
        <v>56.6666666666667</v>
      </c>
      <c r="I9" s="11" t="s">
        <v>25</v>
      </c>
      <c r="J9" s="11" t="s">
        <v>25</v>
      </c>
      <c r="K9" s="11" t="s">
        <v>25</v>
      </c>
      <c r="L9" s="11" t="s">
        <v>25</v>
      </c>
      <c r="M9" s="11">
        <v>12.0833333333333</v>
      </c>
      <c r="N9" s="11">
        <v>0</v>
      </c>
      <c r="O9" s="11">
        <v>14.3333333333333</v>
      </c>
      <c r="P9" s="11">
        <v>0</v>
      </c>
      <c r="Q9" s="11" t="s">
        <v>25</v>
      </c>
      <c r="R9" s="11" t="s">
        <v>25</v>
      </c>
      <c r="S9" s="11" t="s">
        <v>25</v>
      </c>
      <c r="T9" s="11">
        <v>54.5833333333333</v>
      </c>
      <c r="U9" s="11">
        <v>0</v>
      </c>
      <c r="V9" s="11">
        <v>85.0833333333333</v>
      </c>
      <c r="W9" s="11">
        <f t="shared" si="0"/>
        <v>252.16666666666657</v>
      </c>
      <c r="X9" s="63" t="s">
        <v>24</v>
      </c>
      <c r="Y9" s="20">
        <v>0.33740912095175146</v>
      </c>
    </row>
    <row r="10" spans="1:25" ht="12">
      <c r="A10" s="50" t="s">
        <v>438</v>
      </c>
      <c r="B10" s="11" t="s">
        <v>25</v>
      </c>
      <c r="C10" s="11">
        <v>0</v>
      </c>
      <c r="D10" s="11">
        <v>0</v>
      </c>
      <c r="E10" s="11">
        <v>46.0833333333333</v>
      </c>
      <c r="F10" s="11">
        <v>28.4166666666667</v>
      </c>
      <c r="G10" s="11">
        <v>10.25</v>
      </c>
      <c r="H10" s="11">
        <v>31.8333333333333</v>
      </c>
      <c r="I10" s="11" t="s">
        <v>25</v>
      </c>
      <c r="J10" s="11">
        <v>0</v>
      </c>
      <c r="K10" s="11">
        <v>9</v>
      </c>
      <c r="L10" s="11" t="s">
        <v>25</v>
      </c>
      <c r="M10" s="11">
        <v>14.25</v>
      </c>
      <c r="N10" s="11">
        <v>0</v>
      </c>
      <c r="O10" s="11">
        <v>11.5</v>
      </c>
      <c r="P10" s="11">
        <v>0</v>
      </c>
      <c r="Q10" s="11" t="s">
        <v>25</v>
      </c>
      <c r="R10" s="11" t="s">
        <v>25</v>
      </c>
      <c r="S10" s="11" t="s">
        <v>25</v>
      </c>
      <c r="T10" s="11">
        <v>48.5</v>
      </c>
      <c r="U10" s="11" t="s">
        <v>25</v>
      </c>
      <c r="V10" s="11">
        <v>65.4166666666667</v>
      </c>
      <c r="W10" s="11">
        <f t="shared" si="0"/>
        <v>265.25</v>
      </c>
      <c r="X10" s="63" t="s">
        <v>24</v>
      </c>
      <c r="Y10" s="20">
        <v>0.246622683003456</v>
      </c>
    </row>
    <row r="11" spans="1:25" ht="12">
      <c r="A11" s="49" t="s">
        <v>433</v>
      </c>
      <c r="B11" s="11">
        <v>0</v>
      </c>
      <c r="C11" s="11">
        <v>0</v>
      </c>
      <c r="D11" s="11">
        <v>0</v>
      </c>
      <c r="E11" s="11">
        <v>22.0833333333333</v>
      </c>
      <c r="F11" s="11">
        <v>0</v>
      </c>
      <c r="G11" s="11">
        <v>3</v>
      </c>
      <c r="H11" s="11">
        <v>0</v>
      </c>
      <c r="I11" s="11" t="s">
        <v>25</v>
      </c>
      <c r="J11" s="11">
        <v>0</v>
      </c>
      <c r="K11" s="11" t="s">
        <v>25</v>
      </c>
      <c r="L11" s="11" t="s">
        <v>25</v>
      </c>
      <c r="M11" s="11" t="s">
        <v>25</v>
      </c>
      <c r="N11" s="11">
        <v>0</v>
      </c>
      <c r="O11" s="11" t="s">
        <v>25</v>
      </c>
      <c r="P11" s="11" t="s">
        <v>25</v>
      </c>
      <c r="Q11" s="11" t="s">
        <v>25</v>
      </c>
      <c r="R11" s="11">
        <v>0</v>
      </c>
      <c r="S11" s="11" t="s">
        <v>25</v>
      </c>
      <c r="T11" s="11">
        <v>6.16666666666667</v>
      </c>
      <c r="U11" s="11" t="s">
        <v>25</v>
      </c>
      <c r="V11" s="11">
        <v>71.75</v>
      </c>
      <c r="W11" s="11">
        <f t="shared" si="0"/>
        <v>102.99999999999997</v>
      </c>
      <c r="X11" s="63" t="s">
        <v>24</v>
      </c>
      <c r="Y11" s="20">
        <v>0.6966019417475731</v>
      </c>
    </row>
    <row r="12" spans="1:25" ht="12">
      <c r="A12" s="50" t="s">
        <v>439</v>
      </c>
      <c r="B12" s="11">
        <v>0</v>
      </c>
      <c r="C12" s="11" t="s">
        <v>25</v>
      </c>
      <c r="D12" s="11">
        <v>0</v>
      </c>
      <c r="E12" s="11">
        <v>157.083333333333</v>
      </c>
      <c r="F12" s="11">
        <v>6.58333333333333</v>
      </c>
      <c r="G12" s="11" t="s">
        <v>25</v>
      </c>
      <c r="H12" s="11">
        <v>21.25</v>
      </c>
      <c r="I12" s="11" t="s">
        <v>25</v>
      </c>
      <c r="J12" s="11">
        <v>0</v>
      </c>
      <c r="K12" s="11">
        <v>14.25</v>
      </c>
      <c r="L12" s="11" t="s">
        <v>25</v>
      </c>
      <c r="M12" s="11">
        <v>56.5</v>
      </c>
      <c r="N12" s="11">
        <v>0</v>
      </c>
      <c r="O12" s="11">
        <v>26.1666666666667</v>
      </c>
      <c r="P12" s="11">
        <v>0</v>
      </c>
      <c r="Q12" s="11">
        <v>23.8333333333333</v>
      </c>
      <c r="R12" s="11" t="s">
        <v>25</v>
      </c>
      <c r="S12" s="11">
        <v>40.4166666666667</v>
      </c>
      <c r="T12" s="11">
        <v>14.3333333333333</v>
      </c>
      <c r="U12" s="11">
        <v>0</v>
      </c>
      <c r="V12" s="11">
        <v>111.083333333333</v>
      </c>
      <c r="W12" s="11">
        <f t="shared" si="0"/>
        <v>471.4999999999993</v>
      </c>
      <c r="X12" s="63" t="s">
        <v>466</v>
      </c>
      <c r="Y12" s="20">
        <v>0.33315659243548934</v>
      </c>
    </row>
    <row r="13" spans="1:25" ht="12">
      <c r="A13" s="50" t="s">
        <v>440</v>
      </c>
      <c r="B13" s="11">
        <v>46.75</v>
      </c>
      <c r="C13" s="11">
        <v>0</v>
      </c>
      <c r="D13" s="11">
        <v>0</v>
      </c>
      <c r="E13" s="11">
        <v>41.9166666666667</v>
      </c>
      <c r="F13" s="11">
        <v>20.0833333333333</v>
      </c>
      <c r="G13" s="11">
        <v>6.5</v>
      </c>
      <c r="H13" s="11">
        <v>121.833333333333</v>
      </c>
      <c r="I13" s="11" t="s">
        <v>25</v>
      </c>
      <c r="J13" s="11" t="s">
        <v>25</v>
      </c>
      <c r="K13" s="11">
        <v>12.8333333333333</v>
      </c>
      <c r="L13" s="11">
        <v>16.4166666666667</v>
      </c>
      <c r="M13" s="11">
        <v>12.3333333333333</v>
      </c>
      <c r="N13" s="11" t="s">
        <v>25</v>
      </c>
      <c r="O13" s="11">
        <v>35.6666666666667</v>
      </c>
      <c r="P13" s="11">
        <v>389.666666666667</v>
      </c>
      <c r="Q13" s="11">
        <v>189.75</v>
      </c>
      <c r="R13" s="11" t="s">
        <v>25</v>
      </c>
      <c r="S13" s="11" t="s">
        <v>25</v>
      </c>
      <c r="T13" s="11">
        <v>72.1666666666667</v>
      </c>
      <c r="U13" s="11">
        <v>0</v>
      </c>
      <c r="V13" s="11">
        <v>108.833333333333</v>
      </c>
      <c r="W13" s="11">
        <f t="shared" si="0"/>
        <v>1074.7499999999998</v>
      </c>
      <c r="X13" s="63" t="s">
        <v>313</v>
      </c>
      <c r="Y13" s="20">
        <v>0.3625649375823839</v>
      </c>
    </row>
    <row r="14" spans="1:25" ht="12">
      <c r="A14" s="50" t="s">
        <v>441</v>
      </c>
      <c r="B14" s="11">
        <v>68.6666666666667</v>
      </c>
      <c r="C14" s="11">
        <v>0</v>
      </c>
      <c r="D14" s="11">
        <v>0</v>
      </c>
      <c r="E14" s="11">
        <v>151.083333333333</v>
      </c>
      <c r="F14" s="11">
        <v>66.75</v>
      </c>
      <c r="G14" s="11">
        <v>60.9166666666667</v>
      </c>
      <c r="H14" s="11">
        <v>554.916666666667</v>
      </c>
      <c r="I14" s="11">
        <v>0</v>
      </c>
      <c r="J14" s="11">
        <v>47.25</v>
      </c>
      <c r="K14" s="11">
        <v>96.75</v>
      </c>
      <c r="L14" s="11">
        <v>18.9166666666667</v>
      </c>
      <c r="M14" s="11">
        <v>116.416666666667</v>
      </c>
      <c r="N14" s="11" t="s">
        <v>25</v>
      </c>
      <c r="O14" s="11">
        <v>136.583333333333</v>
      </c>
      <c r="P14" s="11" t="s">
        <v>25</v>
      </c>
      <c r="Q14" s="11">
        <v>464.583333333333</v>
      </c>
      <c r="R14" s="11">
        <v>92.5</v>
      </c>
      <c r="S14" s="11">
        <v>411.916666666667</v>
      </c>
      <c r="T14" s="11">
        <v>143.5</v>
      </c>
      <c r="U14" s="11">
        <v>6.5</v>
      </c>
      <c r="V14" s="11">
        <v>708.166666666667</v>
      </c>
      <c r="W14" s="11">
        <f t="shared" si="0"/>
        <v>3145.4166666666674</v>
      </c>
      <c r="X14" s="64" t="s">
        <v>24</v>
      </c>
      <c r="Y14" s="20">
        <v>0.22514240296728047</v>
      </c>
    </row>
    <row r="15" spans="1:25" ht="12">
      <c r="A15" s="50" t="s">
        <v>442</v>
      </c>
      <c r="B15" s="11" t="s">
        <v>25</v>
      </c>
      <c r="C15" s="11">
        <v>0</v>
      </c>
      <c r="D15" s="11">
        <v>0</v>
      </c>
      <c r="E15" s="11">
        <v>45</v>
      </c>
      <c r="F15" s="11">
        <v>121.833333333333</v>
      </c>
      <c r="G15" s="11">
        <v>18.0833333333333</v>
      </c>
      <c r="H15" s="11">
        <v>15.3333333333333</v>
      </c>
      <c r="I15" s="11" t="s">
        <v>25</v>
      </c>
      <c r="J15" s="11" t="s">
        <v>25</v>
      </c>
      <c r="K15" s="11">
        <v>0</v>
      </c>
      <c r="L15" s="11" t="s">
        <v>25</v>
      </c>
      <c r="M15" s="11" t="s">
        <v>25</v>
      </c>
      <c r="N15" s="11">
        <v>0</v>
      </c>
      <c r="O15" s="11">
        <v>16.25</v>
      </c>
      <c r="P15" s="11" t="s">
        <v>25</v>
      </c>
      <c r="Q15" s="11" t="s">
        <v>25</v>
      </c>
      <c r="R15" s="11">
        <v>0</v>
      </c>
      <c r="S15" s="11" t="s">
        <v>25</v>
      </c>
      <c r="T15" s="11">
        <v>20.0833333333333</v>
      </c>
      <c r="U15" s="11" t="s">
        <v>25</v>
      </c>
      <c r="V15" s="11">
        <v>82</v>
      </c>
      <c r="W15" s="11">
        <f t="shared" si="0"/>
        <v>318.5833333333329</v>
      </c>
      <c r="X15" s="64" t="s">
        <v>468</v>
      </c>
      <c r="Y15" s="20">
        <v>0.3824221815328271</v>
      </c>
    </row>
    <row r="16" spans="1:25" ht="12">
      <c r="A16" s="50" t="s">
        <v>443</v>
      </c>
      <c r="B16" s="11" t="s">
        <v>25</v>
      </c>
      <c r="C16" s="11">
        <v>0</v>
      </c>
      <c r="D16" s="11">
        <v>0</v>
      </c>
      <c r="E16" s="11">
        <v>54.75</v>
      </c>
      <c r="F16" s="11">
        <v>412.666666666667</v>
      </c>
      <c r="G16" s="11">
        <v>66.25</v>
      </c>
      <c r="H16" s="11">
        <v>186.416666666667</v>
      </c>
      <c r="I16" s="11">
        <v>72.8333333333333</v>
      </c>
      <c r="J16" s="11">
        <v>21.6666666666667</v>
      </c>
      <c r="K16" s="11">
        <v>23.0833333333333</v>
      </c>
      <c r="L16" s="11" t="s">
        <v>25</v>
      </c>
      <c r="M16" s="11">
        <v>20.8333333333333</v>
      </c>
      <c r="N16" s="11">
        <v>0</v>
      </c>
      <c r="O16" s="11">
        <v>45</v>
      </c>
      <c r="P16" s="11" t="s">
        <v>25</v>
      </c>
      <c r="Q16" s="11">
        <v>51.4166666666667</v>
      </c>
      <c r="R16" s="11" t="s">
        <v>25</v>
      </c>
      <c r="S16" s="11">
        <v>118.25</v>
      </c>
      <c r="T16" s="11">
        <v>35.0833333333333</v>
      </c>
      <c r="U16" s="11">
        <v>0</v>
      </c>
      <c r="V16" s="11">
        <v>145.333333333333</v>
      </c>
      <c r="W16" s="11">
        <f t="shared" si="0"/>
        <v>1253.5833333333335</v>
      </c>
      <c r="X16" s="64" t="s">
        <v>468</v>
      </c>
      <c r="Y16" s="20">
        <v>0.32918965631855374</v>
      </c>
    </row>
    <row r="17" spans="1:25" ht="12">
      <c r="A17" s="50" t="s">
        <v>444</v>
      </c>
      <c r="B17" s="11" t="s">
        <v>25</v>
      </c>
      <c r="C17" s="11">
        <v>0</v>
      </c>
      <c r="D17" s="11">
        <v>0</v>
      </c>
      <c r="E17" s="11">
        <v>24.9166666666667</v>
      </c>
      <c r="F17" s="11" t="s">
        <v>25</v>
      </c>
      <c r="G17" s="11" t="s">
        <v>25</v>
      </c>
      <c r="H17" s="11">
        <v>11.5833333333333</v>
      </c>
      <c r="I17" s="11" t="s">
        <v>25</v>
      </c>
      <c r="J17" s="11" t="s">
        <v>25</v>
      </c>
      <c r="K17" s="11">
        <v>11.5833333333333</v>
      </c>
      <c r="L17" s="11" t="s">
        <v>25</v>
      </c>
      <c r="M17" s="11">
        <v>32.6666666666667</v>
      </c>
      <c r="N17" s="11">
        <v>0</v>
      </c>
      <c r="O17" s="11">
        <v>33</v>
      </c>
      <c r="P17" s="11" t="s">
        <v>25</v>
      </c>
      <c r="Q17" s="11" t="s">
        <v>25</v>
      </c>
      <c r="R17" s="11" t="s">
        <v>25</v>
      </c>
      <c r="S17" s="11" t="s">
        <v>25</v>
      </c>
      <c r="T17" s="11">
        <v>23.25</v>
      </c>
      <c r="U17" s="11" t="s">
        <v>25</v>
      </c>
      <c r="V17" s="11">
        <v>50.6666666666667</v>
      </c>
      <c r="W17" s="11">
        <f t="shared" si="0"/>
        <v>187.66666666666669</v>
      </c>
      <c r="X17" s="64" t="s">
        <v>24</v>
      </c>
      <c r="Y17" s="20">
        <v>0.26998223801065735</v>
      </c>
    </row>
    <row r="18" spans="1:25" ht="12">
      <c r="A18" s="50" t="s">
        <v>446</v>
      </c>
      <c r="B18" s="11">
        <v>37.75</v>
      </c>
      <c r="C18" s="11">
        <v>37.1666666666667</v>
      </c>
      <c r="D18" s="11">
        <v>0</v>
      </c>
      <c r="E18" s="11">
        <v>115.083333333333</v>
      </c>
      <c r="F18" s="11">
        <v>551.166666666667</v>
      </c>
      <c r="G18" s="11">
        <v>116.666666666667</v>
      </c>
      <c r="H18" s="11">
        <v>161.416666666667</v>
      </c>
      <c r="I18" s="11">
        <v>16.5</v>
      </c>
      <c r="J18" s="11">
        <v>0</v>
      </c>
      <c r="K18" s="11">
        <v>10.5</v>
      </c>
      <c r="L18" s="11" t="s">
        <v>25</v>
      </c>
      <c r="M18" s="11">
        <v>23.8333333333333</v>
      </c>
      <c r="N18" s="11" t="s">
        <v>25</v>
      </c>
      <c r="O18" s="11">
        <v>56.4166666666667</v>
      </c>
      <c r="P18" s="11">
        <v>0</v>
      </c>
      <c r="Q18" s="11">
        <v>483.25</v>
      </c>
      <c r="R18" s="11" t="s">
        <v>25</v>
      </c>
      <c r="S18" s="11">
        <v>97.8333333333333</v>
      </c>
      <c r="T18" s="11">
        <v>30.0833333333333</v>
      </c>
      <c r="U18" s="11">
        <v>0</v>
      </c>
      <c r="V18" s="11">
        <v>167.25</v>
      </c>
      <c r="W18" s="11">
        <f t="shared" si="0"/>
        <v>1904.9166666666672</v>
      </c>
      <c r="X18" s="64" t="s">
        <v>468</v>
      </c>
      <c r="Y18" s="20">
        <v>0.2893389912069645</v>
      </c>
    </row>
    <row r="19" spans="1:25" ht="12">
      <c r="A19" s="50" t="s">
        <v>445</v>
      </c>
      <c r="B19" s="11">
        <v>24.3333333333333</v>
      </c>
      <c r="C19" s="11">
        <v>0</v>
      </c>
      <c r="D19" s="11">
        <v>0</v>
      </c>
      <c r="E19" s="11">
        <v>56.1666666666667</v>
      </c>
      <c r="F19" s="11">
        <v>0</v>
      </c>
      <c r="G19" s="11">
        <v>13.8333333333333</v>
      </c>
      <c r="H19" s="11" t="s">
        <v>25</v>
      </c>
      <c r="I19" s="11" t="s">
        <v>25</v>
      </c>
      <c r="J19" s="11" t="s">
        <v>25</v>
      </c>
      <c r="K19" s="11">
        <v>6.33333333333333</v>
      </c>
      <c r="L19" s="11" t="s">
        <v>25</v>
      </c>
      <c r="M19" s="11">
        <v>23.5833333333333</v>
      </c>
      <c r="N19" s="11" t="s">
        <v>25</v>
      </c>
      <c r="O19" s="11">
        <v>46</v>
      </c>
      <c r="P19" s="11">
        <v>0</v>
      </c>
      <c r="Q19" s="11">
        <v>18.6666666666667</v>
      </c>
      <c r="R19" s="11">
        <v>7.66666666666667</v>
      </c>
      <c r="S19" s="11" t="s">
        <v>25</v>
      </c>
      <c r="T19" s="11">
        <v>38.25</v>
      </c>
      <c r="U19" s="11">
        <v>0</v>
      </c>
      <c r="V19" s="11">
        <v>66.6666666666667</v>
      </c>
      <c r="W19" s="11">
        <f t="shared" si="0"/>
        <v>301.5</v>
      </c>
      <c r="X19" s="64" t="s">
        <v>24</v>
      </c>
      <c r="Y19" s="20">
        <v>0.2211166390270869</v>
      </c>
    </row>
    <row r="20" spans="1:25" ht="12">
      <c r="A20" s="50" t="s">
        <v>447</v>
      </c>
      <c r="B20" s="11">
        <v>11.4166666666667</v>
      </c>
      <c r="C20" s="11">
        <v>0</v>
      </c>
      <c r="D20" s="11">
        <v>0</v>
      </c>
      <c r="E20" s="11">
        <v>43.75</v>
      </c>
      <c r="F20" s="11" t="s">
        <v>25</v>
      </c>
      <c r="G20" s="11">
        <v>3.33333333333333</v>
      </c>
      <c r="H20" s="11">
        <v>122</v>
      </c>
      <c r="I20" s="11">
        <v>11.4166666666667</v>
      </c>
      <c r="J20" s="11">
        <v>74.6666666666667</v>
      </c>
      <c r="K20" s="11">
        <v>41</v>
      </c>
      <c r="L20" s="11">
        <v>11.5</v>
      </c>
      <c r="M20" s="11">
        <v>54.0833333333333</v>
      </c>
      <c r="N20" s="11" t="s">
        <v>25</v>
      </c>
      <c r="O20" s="11">
        <v>38.0833333333333</v>
      </c>
      <c r="P20" s="11">
        <v>645.583333333333</v>
      </c>
      <c r="Q20" s="11">
        <v>238.25</v>
      </c>
      <c r="R20" s="11" t="s">
        <v>25</v>
      </c>
      <c r="S20" s="11">
        <v>304.25</v>
      </c>
      <c r="T20" s="11">
        <v>123.083333333333</v>
      </c>
      <c r="U20" s="11">
        <v>0</v>
      </c>
      <c r="V20" s="11">
        <v>107.5</v>
      </c>
      <c r="W20" s="11">
        <f t="shared" si="0"/>
        <v>1829.916666666666</v>
      </c>
      <c r="X20" s="64" t="s">
        <v>313</v>
      </c>
      <c r="Y20" s="20">
        <v>0.35279384307117806</v>
      </c>
    </row>
    <row r="21" spans="1:25" ht="12">
      <c r="A21" s="50" t="s">
        <v>448</v>
      </c>
      <c r="B21" s="11" t="s">
        <v>25</v>
      </c>
      <c r="C21" s="11">
        <v>0</v>
      </c>
      <c r="D21" s="11">
        <v>0</v>
      </c>
      <c r="E21" s="11">
        <v>45.3333333333333</v>
      </c>
      <c r="F21" s="11" t="s">
        <v>25</v>
      </c>
      <c r="G21" s="11">
        <v>8.16666666666667</v>
      </c>
      <c r="H21" s="11">
        <v>88.0833333333333</v>
      </c>
      <c r="I21" s="11">
        <v>0</v>
      </c>
      <c r="J21" s="11">
        <v>9.75</v>
      </c>
      <c r="K21" s="11">
        <v>20.1666666666667</v>
      </c>
      <c r="L21" s="11" t="s">
        <v>25</v>
      </c>
      <c r="M21" s="11">
        <v>10.5</v>
      </c>
      <c r="N21" s="11" t="s">
        <v>25</v>
      </c>
      <c r="O21" s="11">
        <v>68.6666666666667</v>
      </c>
      <c r="P21" s="11" t="s">
        <v>25</v>
      </c>
      <c r="Q21" s="11">
        <v>599.583333333333</v>
      </c>
      <c r="R21" s="11" t="s">
        <v>25</v>
      </c>
      <c r="S21" s="11">
        <v>10.5</v>
      </c>
      <c r="T21" s="11">
        <v>82.75</v>
      </c>
      <c r="U21" s="11" t="s">
        <v>25</v>
      </c>
      <c r="V21" s="11">
        <v>73.3333333333333</v>
      </c>
      <c r="W21" s="11">
        <f t="shared" si="0"/>
        <v>1016.8333333333329</v>
      </c>
      <c r="X21" s="64" t="s">
        <v>314</v>
      </c>
      <c r="Y21" s="20">
        <v>0.5896574332076708</v>
      </c>
    </row>
    <row r="22" spans="1:25" ht="12">
      <c r="A22" s="50" t="s">
        <v>449</v>
      </c>
      <c r="B22" s="11">
        <v>0</v>
      </c>
      <c r="C22" s="11">
        <v>0</v>
      </c>
      <c r="D22" s="11" t="s">
        <v>25</v>
      </c>
      <c r="E22" s="11">
        <v>1253.66666666667</v>
      </c>
      <c r="F22" s="11">
        <v>2330.16666666667</v>
      </c>
      <c r="G22" s="11">
        <v>212</v>
      </c>
      <c r="H22" s="11">
        <v>2552.75</v>
      </c>
      <c r="I22" s="11" t="s">
        <v>25</v>
      </c>
      <c r="J22" s="11">
        <v>52.1666666666667</v>
      </c>
      <c r="K22" s="11">
        <v>391.416666666667</v>
      </c>
      <c r="L22" s="11">
        <v>77.1666666666667</v>
      </c>
      <c r="M22" s="11">
        <v>186.583333333333</v>
      </c>
      <c r="N22" s="11" t="s">
        <v>25</v>
      </c>
      <c r="O22" s="11">
        <v>578.583333333333</v>
      </c>
      <c r="P22" s="11">
        <v>60.4166666666667</v>
      </c>
      <c r="Q22" s="11">
        <v>3623.83333333333</v>
      </c>
      <c r="R22" s="11">
        <v>127.166666666667</v>
      </c>
      <c r="S22" s="11">
        <v>942.75</v>
      </c>
      <c r="T22" s="11">
        <v>611.666666666667</v>
      </c>
      <c r="U22" s="11" t="s">
        <v>25</v>
      </c>
      <c r="V22" s="11">
        <v>1843.25</v>
      </c>
      <c r="W22" s="11">
        <f t="shared" si="0"/>
        <v>14843.58333333334</v>
      </c>
      <c r="X22" s="64" t="s">
        <v>314</v>
      </c>
      <c r="Y22" s="20">
        <v>0.24413467098577915</v>
      </c>
    </row>
    <row r="23" spans="1:25" ht="12">
      <c r="A23" s="50" t="s">
        <v>450</v>
      </c>
      <c r="B23" s="11">
        <v>0</v>
      </c>
      <c r="C23" s="11">
        <v>0</v>
      </c>
      <c r="D23" s="11">
        <v>0</v>
      </c>
      <c r="E23" s="11">
        <v>12.8333333333333</v>
      </c>
      <c r="F23" s="11">
        <v>6.33333333333333</v>
      </c>
      <c r="G23" s="11">
        <v>0</v>
      </c>
      <c r="H23" s="11" t="s">
        <v>25</v>
      </c>
      <c r="I23" s="11">
        <v>0</v>
      </c>
      <c r="J23" s="11">
        <v>6.16666666666667</v>
      </c>
      <c r="K23" s="11" t="s">
        <v>25</v>
      </c>
      <c r="L23" s="11">
        <v>0</v>
      </c>
      <c r="M23" s="11">
        <v>7.91666666666667</v>
      </c>
      <c r="N23" s="11">
        <v>0</v>
      </c>
      <c r="O23" s="11">
        <v>24.3333333333333</v>
      </c>
      <c r="P23" s="11">
        <v>0</v>
      </c>
      <c r="Q23" s="11">
        <v>0</v>
      </c>
      <c r="R23" s="11">
        <v>0</v>
      </c>
      <c r="S23" s="11" t="s">
        <v>25</v>
      </c>
      <c r="T23" s="11">
        <v>10.9166666666667</v>
      </c>
      <c r="U23" s="11">
        <v>0</v>
      </c>
      <c r="V23" s="11">
        <v>26.9166666666667</v>
      </c>
      <c r="W23" s="11">
        <f t="shared" si="0"/>
        <v>95.41666666666667</v>
      </c>
      <c r="X23" s="64" t="s">
        <v>24</v>
      </c>
      <c r="Y23" s="20">
        <v>0.282096069868996</v>
      </c>
    </row>
    <row r="24" spans="1:25" ht="12">
      <c r="A24" s="50" t="s">
        <v>451</v>
      </c>
      <c r="B24" s="11">
        <v>19.1666666666667</v>
      </c>
      <c r="C24" s="11">
        <v>0</v>
      </c>
      <c r="D24" s="11">
        <v>0</v>
      </c>
      <c r="E24" s="11">
        <v>55.1666666666667</v>
      </c>
      <c r="F24" s="11">
        <v>26.4166666666667</v>
      </c>
      <c r="G24" s="11" t="s">
        <v>25</v>
      </c>
      <c r="H24" s="11">
        <v>117</v>
      </c>
      <c r="I24" s="11" t="s">
        <v>25</v>
      </c>
      <c r="J24" s="11">
        <v>19</v>
      </c>
      <c r="K24" s="11">
        <v>38.6666666666667</v>
      </c>
      <c r="L24" s="11">
        <v>15</v>
      </c>
      <c r="M24" s="11">
        <v>50.5</v>
      </c>
      <c r="N24" s="11">
        <v>0</v>
      </c>
      <c r="O24" s="11">
        <v>69.25</v>
      </c>
      <c r="P24" s="11">
        <v>273.916666666667</v>
      </c>
      <c r="Q24" s="11" t="s">
        <v>25</v>
      </c>
      <c r="R24" s="11">
        <v>113.666666666667</v>
      </c>
      <c r="S24" s="11">
        <v>300.916666666667</v>
      </c>
      <c r="T24" s="11">
        <v>81.9166666666667</v>
      </c>
      <c r="U24" s="11" t="s">
        <v>25</v>
      </c>
      <c r="V24" s="11">
        <v>221.25</v>
      </c>
      <c r="W24" s="11">
        <f t="shared" si="0"/>
        <v>1401.8333333333346</v>
      </c>
      <c r="X24" s="63" t="s">
        <v>316</v>
      </c>
      <c r="Y24" s="20">
        <v>0.2146593746284628</v>
      </c>
    </row>
    <row r="25" spans="1:25" ht="12">
      <c r="A25" s="50" t="s">
        <v>452</v>
      </c>
      <c r="B25" s="11">
        <v>0</v>
      </c>
      <c r="C25" s="11" t="s">
        <v>25</v>
      </c>
      <c r="D25" s="11">
        <v>0</v>
      </c>
      <c r="E25" s="11">
        <v>72.5</v>
      </c>
      <c r="F25" s="11">
        <v>806.083333333333</v>
      </c>
      <c r="G25" s="11">
        <v>37.0833333333333</v>
      </c>
      <c r="H25" s="11">
        <v>343.583333333333</v>
      </c>
      <c r="I25" s="11">
        <v>84.8333333333333</v>
      </c>
      <c r="J25" s="11">
        <v>76.8333333333333</v>
      </c>
      <c r="K25" s="11">
        <v>50.4166666666667</v>
      </c>
      <c r="L25" s="11">
        <v>21.4166666666667</v>
      </c>
      <c r="M25" s="11">
        <v>73.0833333333333</v>
      </c>
      <c r="N25" s="11">
        <v>88.8333333333333</v>
      </c>
      <c r="O25" s="11">
        <v>51.5833333333333</v>
      </c>
      <c r="P25" s="11">
        <v>161.833333333333</v>
      </c>
      <c r="Q25" s="11">
        <v>336.666666666667</v>
      </c>
      <c r="R25" s="11" t="s">
        <v>25</v>
      </c>
      <c r="S25" s="11">
        <v>230.5</v>
      </c>
      <c r="T25" s="11">
        <v>166.666666666667</v>
      </c>
      <c r="U25" s="11">
        <v>0</v>
      </c>
      <c r="V25" s="11">
        <v>759.75</v>
      </c>
      <c r="W25" s="11">
        <f t="shared" si="0"/>
        <v>3361.666666666666</v>
      </c>
      <c r="X25" s="64" t="s">
        <v>468</v>
      </c>
      <c r="Y25" s="20">
        <v>0.23978681209717398</v>
      </c>
    </row>
    <row r="27" ht="13.5">
      <c r="A27" s="3" t="s">
        <v>38</v>
      </c>
    </row>
    <row r="28" ht="12">
      <c r="A28" t="s">
        <v>39</v>
      </c>
    </row>
  </sheetData>
  <sheetProtection/>
  <mergeCells count="1">
    <mergeCell ref="A1:L1"/>
  </mergeCells>
  <printOptions/>
  <pageMargins left="0.7" right="0.7" top="0.75" bottom="0.75" header="0.3" footer="0.3"/>
  <pageSetup horizontalDpi="600" verticalDpi="600" orientation="portrait"/>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N53"/>
  <sheetViews>
    <sheetView tabSelected="1" zoomScalePageLayoutView="0" workbookViewId="0" topLeftCell="A1">
      <selection activeCell="B5" sqref="B5:K5"/>
    </sheetView>
  </sheetViews>
  <sheetFormatPr defaultColWidth="8.8515625" defaultRowHeight="12.75"/>
  <cols>
    <col min="1" max="1" width="8.8515625" style="0" customWidth="1"/>
    <col min="2" max="3" width="10.28125" style="0" bestFit="1" customWidth="1"/>
    <col min="4" max="4" width="9.8515625" style="0" bestFit="1" customWidth="1"/>
    <col min="5" max="10" width="8.8515625" style="0" customWidth="1"/>
    <col min="11" max="11" width="9.421875" style="0" bestFit="1" customWidth="1"/>
  </cols>
  <sheetData>
    <row r="1" spans="1:14" ht="15">
      <c r="A1" s="68" t="s">
        <v>425</v>
      </c>
      <c r="B1" s="68"/>
      <c r="C1" s="68"/>
      <c r="D1" s="68"/>
      <c r="E1" s="68"/>
      <c r="F1" s="68"/>
      <c r="G1" s="68"/>
      <c r="H1" s="74"/>
      <c r="I1" s="74"/>
      <c r="J1" s="74"/>
      <c r="K1" s="74"/>
      <c r="L1" s="74"/>
      <c r="M1" s="74"/>
      <c r="N1" s="74"/>
    </row>
    <row r="2" spans="2:11" ht="12">
      <c r="B2">
        <v>2005</v>
      </c>
      <c r="C2">
        <v>2006</v>
      </c>
      <c r="D2">
        <v>2007</v>
      </c>
      <c r="E2">
        <v>2008</v>
      </c>
      <c r="F2">
        <v>2009</v>
      </c>
      <c r="G2">
        <v>2010</v>
      </c>
      <c r="H2">
        <v>2011</v>
      </c>
      <c r="I2">
        <v>2012</v>
      </c>
      <c r="J2">
        <v>2013</v>
      </c>
      <c r="K2">
        <v>2014</v>
      </c>
    </row>
    <row r="3" spans="1:12" ht="12">
      <c r="A3" s="7" t="s">
        <v>427</v>
      </c>
      <c r="B3" s="16">
        <v>5.083333333333333</v>
      </c>
      <c r="C3" s="16">
        <v>4.608333333333333</v>
      </c>
      <c r="D3" s="16">
        <v>4.616666666666667</v>
      </c>
      <c r="E3" s="16">
        <v>5.8</v>
      </c>
      <c r="F3" s="16">
        <v>9.283333333333333</v>
      </c>
      <c r="G3" s="16">
        <v>9.608333333333333</v>
      </c>
      <c r="H3" s="16">
        <v>8.933333333333334</v>
      </c>
      <c r="I3" s="16">
        <v>8.075000000000001</v>
      </c>
      <c r="J3" s="16">
        <v>7.375</v>
      </c>
      <c r="K3" s="16">
        <v>6.166666666666667</v>
      </c>
      <c r="L3" s="16"/>
    </row>
    <row r="4" spans="1:11" ht="12">
      <c r="A4" s="7" t="s">
        <v>428</v>
      </c>
      <c r="B4" s="17">
        <v>4.875</v>
      </c>
      <c r="C4" s="17">
        <v>4.333333333333333</v>
      </c>
      <c r="D4" s="17">
        <v>4.483333333333333</v>
      </c>
      <c r="E4" s="17">
        <v>5.7</v>
      </c>
      <c r="F4" s="17">
        <v>8.066666666666666</v>
      </c>
      <c r="G4" s="17">
        <v>9.108333333333334</v>
      </c>
      <c r="H4" s="17">
        <v>8.775</v>
      </c>
      <c r="I4" s="17">
        <v>8.325000000000001</v>
      </c>
      <c r="J4" s="17">
        <v>7.675000000000001</v>
      </c>
      <c r="K4" s="17">
        <v>6.558333333333334</v>
      </c>
    </row>
    <row r="5" spans="1:12" ht="12">
      <c r="A5" t="s">
        <v>463</v>
      </c>
      <c r="B5" s="5">
        <v>4.6</v>
      </c>
      <c r="C5" s="5">
        <v>4.1</v>
      </c>
      <c r="D5" s="5">
        <v>4.3</v>
      </c>
      <c r="E5" s="5">
        <v>5.2</v>
      </c>
      <c r="F5" s="5">
        <v>8.1</v>
      </c>
      <c r="G5" s="10">
        <v>8.7</v>
      </c>
      <c r="H5" s="10">
        <v>8.1</v>
      </c>
      <c r="I5" s="10">
        <v>7.4</v>
      </c>
      <c r="J5" s="10">
        <v>6.9</v>
      </c>
      <c r="K5" s="10">
        <v>5.8</v>
      </c>
      <c r="L5" s="69"/>
    </row>
    <row r="6" spans="1:12" ht="12">
      <c r="A6" t="s">
        <v>432</v>
      </c>
      <c r="B6">
        <v>3.7</v>
      </c>
      <c r="C6">
        <v>3.3</v>
      </c>
      <c r="D6">
        <v>3.5</v>
      </c>
      <c r="E6">
        <v>4.3</v>
      </c>
      <c r="F6">
        <v>6.6</v>
      </c>
      <c r="G6" s="2">
        <v>7.1</v>
      </c>
      <c r="H6" s="2">
        <v>6.8</v>
      </c>
      <c r="I6" s="2">
        <v>6.3</v>
      </c>
      <c r="J6" s="2">
        <v>5.5</v>
      </c>
      <c r="K6" s="2">
        <v>4.6</v>
      </c>
      <c r="L6" s="5"/>
    </row>
    <row r="7" spans="1:12" ht="12">
      <c r="A7" t="s">
        <v>433</v>
      </c>
      <c r="B7">
        <v>3.4</v>
      </c>
      <c r="C7">
        <v>3.4</v>
      </c>
      <c r="D7">
        <v>3.3</v>
      </c>
      <c r="E7">
        <v>3.9</v>
      </c>
      <c r="F7">
        <v>5.8</v>
      </c>
      <c r="G7" s="2">
        <v>7</v>
      </c>
      <c r="H7" s="2">
        <v>6.4</v>
      </c>
      <c r="I7" s="2">
        <v>6.4</v>
      </c>
      <c r="J7" s="2">
        <v>5.7</v>
      </c>
      <c r="K7" s="2">
        <v>5.1</v>
      </c>
      <c r="L7" s="5"/>
    </row>
    <row r="8" spans="1:12" ht="12">
      <c r="A8" t="s">
        <v>434</v>
      </c>
      <c r="B8">
        <v>4.2</v>
      </c>
      <c r="C8">
        <v>4.2</v>
      </c>
      <c r="D8">
        <v>4</v>
      </c>
      <c r="E8">
        <v>4.7</v>
      </c>
      <c r="F8">
        <v>8.1</v>
      </c>
      <c r="G8" s="2">
        <v>8.8</v>
      </c>
      <c r="H8" s="2">
        <v>8.1</v>
      </c>
      <c r="I8" s="2">
        <v>7.6</v>
      </c>
      <c r="J8" s="2">
        <v>6.4</v>
      </c>
      <c r="K8" s="2">
        <v>5.3</v>
      </c>
      <c r="L8" s="5"/>
    </row>
    <row r="9" spans="1:12" ht="12">
      <c r="A9" t="s">
        <v>435</v>
      </c>
      <c r="B9">
        <v>4</v>
      </c>
      <c r="C9">
        <v>3.8</v>
      </c>
      <c r="D9">
        <v>3.6</v>
      </c>
      <c r="E9">
        <v>4.6</v>
      </c>
      <c r="F9">
        <v>7.2</v>
      </c>
      <c r="G9" s="2">
        <v>5.9</v>
      </c>
      <c r="H9" s="2">
        <v>8</v>
      </c>
      <c r="I9" s="2">
        <v>8.4</v>
      </c>
      <c r="J9" s="2">
        <v>6.8</v>
      </c>
      <c r="K9" s="2">
        <v>5.2</v>
      </c>
      <c r="L9" s="5"/>
    </row>
    <row r="10" spans="1:12" ht="12">
      <c r="A10" t="s">
        <v>436</v>
      </c>
      <c r="B10">
        <v>2.9</v>
      </c>
      <c r="C10">
        <v>2.2</v>
      </c>
      <c r="D10">
        <v>2.4</v>
      </c>
      <c r="E10">
        <v>3.1</v>
      </c>
      <c r="F10">
        <v>4</v>
      </c>
      <c r="G10" s="2">
        <v>4</v>
      </c>
      <c r="H10" s="2">
        <v>4.4</v>
      </c>
      <c r="I10" s="2">
        <v>5</v>
      </c>
      <c r="J10" s="2">
        <v>4.9</v>
      </c>
      <c r="K10" s="2">
        <v>5.3</v>
      </c>
      <c r="L10" s="5"/>
    </row>
    <row r="11" spans="1:12" ht="12">
      <c r="A11" t="s">
        <v>437</v>
      </c>
      <c r="B11">
        <v>3.1</v>
      </c>
      <c r="C11">
        <v>3.2</v>
      </c>
      <c r="D11">
        <v>2.8</v>
      </c>
      <c r="E11">
        <v>3.7</v>
      </c>
      <c r="F11">
        <v>6.2</v>
      </c>
      <c r="G11" s="2">
        <v>6.3</v>
      </c>
      <c r="H11" s="2">
        <v>6.2</v>
      </c>
      <c r="I11" s="2">
        <v>5.6</v>
      </c>
      <c r="J11" s="2">
        <v>5.6</v>
      </c>
      <c r="K11" s="2">
        <v>3.7</v>
      </c>
      <c r="L11" s="5"/>
    </row>
    <row r="12" spans="1:12" ht="12">
      <c r="A12" t="s">
        <v>438</v>
      </c>
      <c r="B12">
        <v>4</v>
      </c>
      <c r="C12">
        <v>3.1</v>
      </c>
      <c r="D12">
        <v>3.6</v>
      </c>
      <c r="E12">
        <v>4.5</v>
      </c>
      <c r="F12">
        <v>7</v>
      </c>
      <c r="G12" s="2">
        <v>7.2</v>
      </c>
      <c r="H12" s="2">
        <v>7.3</v>
      </c>
      <c r="I12" s="2">
        <v>7.1</v>
      </c>
      <c r="J12" s="2">
        <v>5.8</v>
      </c>
      <c r="K12" s="2">
        <v>5.1</v>
      </c>
      <c r="L12" s="5"/>
    </row>
    <row r="13" spans="1:12" ht="12">
      <c r="A13" t="s">
        <v>439</v>
      </c>
      <c r="B13">
        <v>4</v>
      </c>
      <c r="C13">
        <v>3.8</v>
      </c>
      <c r="D13">
        <v>4</v>
      </c>
      <c r="E13">
        <v>4.8</v>
      </c>
      <c r="F13">
        <v>7.3</v>
      </c>
      <c r="G13" s="2">
        <v>6.8</v>
      </c>
      <c r="H13" s="2">
        <v>6.4</v>
      </c>
      <c r="I13" s="2">
        <v>6.6</v>
      </c>
      <c r="J13" s="2">
        <v>5.8</v>
      </c>
      <c r="K13" s="2">
        <v>5.1</v>
      </c>
      <c r="L13" s="5"/>
    </row>
    <row r="14" spans="1:12" ht="12">
      <c r="A14" t="s">
        <v>440</v>
      </c>
      <c r="B14">
        <v>3.2</v>
      </c>
      <c r="C14">
        <v>3</v>
      </c>
      <c r="D14">
        <v>3.1</v>
      </c>
      <c r="E14">
        <v>4.1</v>
      </c>
      <c r="F14">
        <v>6</v>
      </c>
      <c r="G14" s="2">
        <v>7.5</v>
      </c>
      <c r="H14" s="2">
        <v>6.8</v>
      </c>
      <c r="I14" s="2">
        <v>6.3</v>
      </c>
      <c r="J14" s="2">
        <v>5.6</v>
      </c>
      <c r="K14" s="2">
        <v>4.5</v>
      </c>
      <c r="L14" s="5"/>
    </row>
    <row r="15" spans="1:12" ht="12">
      <c r="A15" t="s">
        <v>441</v>
      </c>
      <c r="B15">
        <v>4.3</v>
      </c>
      <c r="C15">
        <v>3.6</v>
      </c>
      <c r="D15">
        <v>3.9</v>
      </c>
      <c r="E15">
        <v>4.7</v>
      </c>
      <c r="F15">
        <v>7.1</v>
      </c>
      <c r="G15" s="2">
        <v>7.2</v>
      </c>
      <c r="H15" s="2">
        <v>6.8</v>
      </c>
      <c r="I15" s="2">
        <v>6.2</v>
      </c>
      <c r="J15" s="2">
        <v>5.7</v>
      </c>
      <c r="K15" s="2">
        <v>5.1</v>
      </c>
      <c r="L15" s="5"/>
    </row>
    <row r="16" spans="1:12" ht="12">
      <c r="A16" t="s">
        <v>442</v>
      </c>
      <c r="B16">
        <v>4.3</v>
      </c>
      <c r="C16">
        <v>3.5</v>
      </c>
      <c r="D16">
        <v>4.6</v>
      </c>
      <c r="E16">
        <v>5.3</v>
      </c>
      <c r="F16">
        <v>8.1</v>
      </c>
      <c r="G16" s="2">
        <v>7.7</v>
      </c>
      <c r="H16" s="2">
        <v>7.3</v>
      </c>
      <c r="I16" s="2">
        <v>6.3</v>
      </c>
      <c r="J16" s="2">
        <v>5.6</v>
      </c>
      <c r="K16" s="2">
        <v>5</v>
      </c>
      <c r="L16" s="5"/>
    </row>
    <row r="17" spans="1:12" ht="12">
      <c r="A17" t="s">
        <v>443</v>
      </c>
      <c r="B17">
        <v>3.8</v>
      </c>
      <c r="C17">
        <v>3.5</v>
      </c>
      <c r="D17">
        <v>3.9</v>
      </c>
      <c r="E17">
        <v>4.7</v>
      </c>
      <c r="F17">
        <v>7.1</v>
      </c>
      <c r="G17" s="2">
        <v>7.6</v>
      </c>
      <c r="H17" s="2">
        <v>7</v>
      </c>
      <c r="I17" s="2">
        <v>6.4</v>
      </c>
      <c r="J17" s="2">
        <v>6.4</v>
      </c>
      <c r="K17" s="2">
        <v>5.7</v>
      </c>
      <c r="L17" s="5"/>
    </row>
    <row r="18" spans="1:12" ht="12">
      <c r="A18" t="s">
        <v>444</v>
      </c>
      <c r="B18">
        <v>4</v>
      </c>
      <c r="C18">
        <v>3.9</v>
      </c>
      <c r="D18">
        <v>3.7</v>
      </c>
      <c r="E18">
        <v>4.1</v>
      </c>
      <c r="F18">
        <v>6.7</v>
      </c>
      <c r="G18" s="2">
        <v>7.4</v>
      </c>
      <c r="H18" s="2">
        <v>7</v>
      </c>
      <c r="I18" s="2">
        <v>6.6</v>
      </c>
      <c r="J18" s="2">
        <v>7.2</v>
      </c>
      <c r="K18" s="2">
        <v>6</v>
      </c>
      <c r="L18" s="5"/>
    </row>
    <row r="19" spans="1:12" ht="12">
      <c r="A19" t="s">
        <v>446</v>
      </c>
      <c r="B19">
        <v>4.3</v>
      </c>
      <c r="C19">
        <v>3.8</v>
      </c>
      <c r="D19">
        <v>4.6</v>
      </c>
      <c r="E19">
        <v>5.2</v>
      </c>
      <c r="F19">
        <v>8</v>
      </c>
      <c r="G19" s="2">
        <v>8.5</v>
      </c>
      <c r="H19" s="2">
        <v>8</v>
      </c>
      <c r="I19" s="2">
        <v>7.2</v>
      </c>
      <c r="J19" s="2">
        <v>6.2</v>
      </c>
      <c r="K19" s="2">
        <v>5.4</v>
      </c>
      <c r="L19" s="5"/>
    </row>
    <row r="20" spans="1:12" ht="12">
      <c r="A20" t="s">
        <v>445</v>
      </c>
      <c r="B20">
        <v>3</v>
      </c>
      <c r="C20">
        <v>2.5</v>
      </c>
      <c r="D20">
        <v>2.9</v>
      </c>
      <c r="E20">
        <v>3.8</v>
      </c>
      <c r="F20">
        <v>5.7</v>
      </c>
      <c r="G20" s="2">
        <v>5.6</v>
      </c>
      <c r="H20" s="2">
        <v>5.1</v>
      </c>
      <c r="I20" s="2">
        <v>5.2</v>
      </c>
      <c r="J20" s="2">
        <v>5.1</v>
      </c>
      <c r="K20" s="2">
        <v>3.9</v>
      </c>
      <c r="L20" s="5"/>
    </row>
    <row r="21" spans="1:12" ht="12">
      <c r="A21" t="s">
        <v>447</v>
      </c>
      <c r="B21">
        <v>3.9</v>
      </c>
      <c r="C21">
        <v>3.4</v>
      </c>
      <c r="D21">
        <v>3.5</v>
      </c>
      <c r="E21">
        <v>3.8</v>
      </c>
      <c r="F21">
        <v>6</v>
      </c>
      <c r="G21" s="2">
        <v>6.8</v>
      </c>
      <c r="H21" s="2">
        <v>6.2</v>
      </c>
      <c r="I21" s="2">
        <v>5.5</v>
      </c>
      <c r="J21" s="2">
        <v>4.9</v>
      </c>
      <c r="K21" s="2">
        <v>4.1</v>
      </c>
      <c r="L21" s="5"/>
    </row>
    <row r="22" spans="1:12" ht="12">
      <c r="A22" t="s">
        <v>448</v>
      </c>
      <c r="B22">
        <v>3.1</v>
      </c>
      <c r="C22">
        <v>2.5</v>
      </c>
      <c r="D22">
        <v>2.9</v>
      </c>
      <c r="E22">
        <v>3.6</v>
      </c>
      <c r="F22">
        <v>5.6</v>
      </c>
      <c r="G22" s="2">
        <v>6.2</v>
      </c>
      <c r="H22" s="2">
        <v>6</v>
      </c>
      <c r="I22" s="2">
        <v>5.4</v>
      </c>
      <c r="J22" s="2">
        <v>5.3</v>
      </c>
      <c r="K22" s="2">
        <v>4.3</v>
      </c>
      <c r="L22" s="5"/>
    </row>
    <row r="23" spans="1:12" s="2" customFormat="1" ht="12">
      <c r="A23" s="2" t="s">
        <v>449</v>
      </c>
      <c r="B23" s="2">
        <v>5.8</v>
      </c>
      <c r="C23" s="2">
        <v>5.1</v>
      </c>
      <c r="D23" s="2">
        <v>5.4</v>
      </c>
      <c r="E23" s="2">
        <v>6.3</v>
      </c>
      <c r="F23" s="2">
        <v>10.3</v>
      </c>
      <c r="G23" s="2">
        <v>10.7</v>
      </c>
      <c r="H23" s="2">
        <v>9.8</v>
      </c>
      <c r="I23" s="2">
        <v>9.1</v>
      </c>
      <c r="J23" s="2">
        <v>8.4</v>
      </c>
      <c r="K23" s="2">
        <v>7.2</v>
      </c>
      <c r="L23" s="10"/>
    </row>
    <row r="24" spans="1:12" ht="12">
      <c r="A24" t="s">
        <v>450</v>
      </c>
      <c r="B24">
        <v>3.9</v>
      </c>
      <c r="C24">
        <v>3.5</v>
      </c>
      <c r="D24">
        <v>3.7</v>
      </c>
      <c r="E24">
        <v>4.1</v>
      </c>
      <c r="F24">
        <v>6.1</v>
      </c>
      <c r="G24" s="2">
        <v>5.5</v>
      </c>
      <c r="H24" s="2">
        <v>5.5</v>
      </c>
      <c r="I24" s="2">
        <v>6.2</v>
      </c>
      <c r="J24" s="2">
        <v>6.2</v>
      </c>
      <c r="K24" s="2">
        <v>5.5</v>
      </c>
      <c r="L24" s="5"/>
    </row>
    <row r="25" spans="1:12" ht="12">
      <c r="A25" t="s">
        <v>451</v>
      </c>
      <c r="B25">
        <v>3.7</v>
      </c>
      <c r="C25">
        <v>3.3</v>
      </c>
      <c r="D25">
        <v>3.5</v>
      </c>
      <c r="E25">
        <v>4.2</v>
      </c>
      <c r="F25">
        <v>6.2</v>
      </c>
      <c r="G25" s="2">
        <v>6.2</v>
      </c>
      <c r="H25" s="2">
        <v>6.2</v>
      </c>
      <c r="I25" s="2">
        <v>5.7</v>
      </c>
      <c r="J25" s="2">
        <v>5.3</v>
      </c>
      <c r="K25" s="2">
        <v>4.7</v>
      </c>
      <c r="L25" s="5"/>
    </row>
    <row r="26" spans="1:12" ht="12">
      <c r="A26" t="s">
        <v>452</v>
      </c>
      <c r="B26">
        <v>5.9</v>
      </c>
      <c r="C26">
        <v>5.1</v>
      </c>
      <c r="D26">
        <v>5.4</v>
      </c>
      <c r="E26">
        <v>6.4</v>
      </c>
      <c r="F26">
        <v>9.8</v>
      </c>
      <c r="G26" s="2">
        <v>11.5</v>
      </c>
      <c r="H26" s="2">
        <v>10.6</v>
      </c>
      <c r="I26" s="2">
        <v>9.1</v>
      </c>
      <c r="J26" s="2">
        <v>8.5</v>
      </c>
      <c r="K26" s="2">
        <v>7.1</v>
      </c>
      <c r="L26" s="5"/>
    </row>
    <row r="28" ht="12">
      <c r="A28" t="s">
        <v>40</v>
      </c>
    </row>
    <row r="30" ht="12">
      <c r="A30" s="6" t="s">
        <v>44</v>
      </c>
    </row>
    <row r="31" spans="1:5" ht="12">
      <c r="A31" s="71" t="s">
        <v>41</v>
      </c>
      <c r="B31" s="71">
        <v>2010</v>
      </c>
      <c r="C31" s="71">
        <v>2015</v>
      </c>
      <c r="D31" s="50" t="s">
        <v>42</v>
      </c>
      <c r="E31" s="50" t="s">
        <v>43</v>
      </c>
    </row>
    <row r="32" spans="1:5" ht="12">
      <c r="A32" s="50" t="s">
        <v>434</v>
      </c>
      <c r="B32" s="73">
        <v>2400</v>
      </c>
      <c r="C32" s="73">
        <v>2295</v>
      </c>
      <c r="D32" s="73">
        <v>-105</v>
      </c>
      <c r="E32" s="72">
        <v>-0.04375</v>
      </c>
    </row>
    <row r="33" spans="1:5" ht="12">
      <c r="A33" s="50" t="s">
        <v>452</v>
      </c>
      <c r="B33" s="73">
        <v>6557</v>
      </c>
      <c r="C33" s="73">
        <v>6295</v>
      </c>
      <c r="D33" s="73">
        <v>-262</v>
      </c>
      <c r="E33" s="72">
        <v>-0.03995729754460881</v>
      </c>
    </row>
    <row r="34" spans="1:5" ht="12">
      <c r="A34" s="50" t="s">
        <v>443</v>
      </c>
      <c r="B34" s="73">
        <v>4101</v>
      </c>
      <c r="C34" s="73">
        <v>3972</v>
      </c>
      <c r="D34" s="73">
        <v>-129</v>
      </c>
      <c r="E34" s="72">
        <v>-0.03145574250182882</v>
      </c>
    </row>
    <row r="35" spans="1:5" ht="12">
      <c r="A35" s="50" t="s">
        <v>449</v>
      </c>
      <c r="B35" s="73">
        <v>20401</v>
      </c>
      <c r="C35" s="73">
        <v>19799</v>
      </c>
      <c r="D35" s="73">
        <v>-602</v>
      </c>
      <c r="E35" s="72">
        <v>-0.029508357433459143</v>
      </c>
    </row>
    <row r="36" spans="1:5" ht="12">
      <c r="A36" s="50" t="s">
        <v>439</v>
      </c>
      <c r="B36" s="73">
        <v>3270</v>
      </c>
      <c r="C36" s="73">
        <v>3196</v>
      </c>
      <c r="D36" s="73">
        <v>-74</v>
      </c>
      <c r="E36" s="72">
        <v>-0.022629969418960245</v>
      </c>
    </row>
    <row r="37" spans="1:5" ht="12">
      <c r="A37" s="50" t="s">
        <v>446</v>
      </c>
      <c r="B37" s="73">
        <v>1732</v>
      </c>
      <c r="C37" s="73">
        <v>1695</v>
      </c>
      <c r="D37" s="73">
        <v>-37</v>
      </c>
      <c r="E37" s="72">
        <v>-0.021362586605080832</v>
      </c>
    </row>
    <row r="38" spans="1:5" ht="12">
      <c r="A38" s="50" t="s">
        <v>440</v>
      </c>
      <c r="B38" s="73">
        <v>1543</v>
      </c>
      <c r="C38" s="73">
        <v>1532</v>
      </c>
      <c r="D38" s="73">
        <v>-11</v>
      </c>
      <c r="E38" s="72">
        <v>-0.007128969539857421</v>
      </c>
    </row>
    <row r="39" spans="1:5" ht="12">
      <c r="A39" s="50" t="s">
        <v>444</v>
      </c>
      <c r="B39" s="73">
        <v>905</v>
      </c>
      <c r="C39" s="73">
        <v>901</v>
      </c>
      <c r="D39" s="73">
        <v>-4</v>
      </c>
      <c r="E39" s="72">
        <v>-0.004419889502762431</v>
      </c>
    </row>
    <row r="40" spans="1:5" ht="12">
      <c r="A40" s="50" t="s">
        <v>441</v>
      </c>
      <c r="B40" s="73">
        <v>4779</v>
      </c>
      <c r="C40" s="73">
        <v>4766</v>
      </c>
      <c r="D40" s="73">
        <v>-13</v>
      </c>
      <c r="E40" s="72">
        <v>-0.002720234358652438</v>
      </c>
    </row>
    <row r="41" spans="1:5" ht="12">
      <c r="A41" s="50" t="s">
        <v>442</v>
      </c>
      <c r="B41" s="73">
        <v>1435</v>
      </c>
      <c r="C41" s="73">
        <v>1433</v>
      </c>
      <c r="D41" s="73">
        <v>-2</v>
      </c>
      <c r="E41" s="72">
        <v>-0.0013937282229965157</v>
      </c>
    </row>
    <row r="42" spans="1:5" ht="12">
      <c r="A42" s="50" t="s">
        <v>447</v>
      </c>
      <c r="B42" s="73">
        <v>1806</v>
      </c>
      <c r="C42" s="73">
        <v>1804</v>
      </c>
      <c r="D42" s="73">
        <v>-2</v>
      </c>
      <c r="E42" s="72">
        <v>-0.0011074197120708748</v>
      </c>
    </row>
    <row r="43" spans="1:5" ht="12">
      <c r="A43" s="50" t="s">
        <v>451</v>
      </c>
      <c r="B43" s="73">
        <v>2046</v>
      </c>
      <c r="C43" s="73">
        <v>2047</v>
      </c>
      <c r="D43" s="73">
        <v>1</v>
      </c>
      <c r="E43" s="72">
        <v>0.0004887585532746823</v>
      </c>
    </row>
    <row r="44" spans="1:5" ht="12">
      <c r="A44" s="50" t="s">
        <v>445</v>
      </c>
      <c r="B44" s="73">
        <v>1317</v>
      </c>
      <c r="C44" s="73">
        <v>1321</v>
      </c>
      <c r="D44" s="73">
        <v>4</v>
      </c>
      <c r="E44" s="72">
        <v>0.0030372057706909645</v>
      </c>
    </row>
    <row r="45" spans="1:5" ht="12">
      <c r="A45" s="50" t="s">
        <v>448</v>
      </c>
      <c r="B45" s="73">
        <v>1461</v>
      </c>
      <c r="C45" s="73">
        <v>1468</v>
      </c>
      <c r="D45" s="73">
        <v>7</v>
      </c>
      <c r="E45" s="72">
        <v>0.004791238877481177</v>
      </c>
    </row>
    <row r="46" spans="1:5" ht="12">
      <c r="A46" s="50" t="s">
        <v>433</v>
      </c>
      <c r="B46" s="73">
        <v>1132</v>
      </c>
      <c r="C46" s="73">
        <v>1138</v>
      </c>
      <c r="D46" s="73">
        <v>6</v>
      </c>
      <c r="E46" s="72">
        <v>0.00530035335689046</v>
      </c>
    </row>
    <row r="47" spans="1:5" ht="12">
      <c r="A47" s="50" t="s">
        <v>435</v>
      </c>
      <c r="B47" s="73">
        <v>707</v>
      </c>
      <c r="C47" s="73">
        <v>713</v>
      </c>
      <c r="D47" s="73">
        <v>6</v>
      </c>
      <c r="E47" s="72">
        <v>0.008486562942008486</v>
      </c>
    </row>
    <row r="48" spans="1:5" ht="12">
      <c r="A48" s="50" t="s">
        <v>437</v>
      </c>
      <c r="B48" s="73">
        <v>760</v>
      </c>
      <c r="C48" s="73">
        <v>767</v>
      </c>
      <c r="D48" s="73">
        <v>7</v>
      </c>
      <c r="E48" s="72">
        <v>0.009210526315789473</v>
      </c>
    </row>
    <row r="49" spans="1:5" ht="12">
      <c r="A49" s="50" t="s">
        <v>432</v>
      </c>
      <c r="B49" s="73">
        <v>5405</v>
      </c>
      <c r="C49" s="73">
        <v>5527</v>
      </c>
      <c r="D49" s="73">
        <v>122</v>
      </c>
      <c r="E49" s="72">
        <v>0.02257169287696577</v>
      </c>
    </row>
    <row r="50" spans="1:5" ht="12">
      <c r="A50" s="50" t="s">
        <v>438</v>
      </c>
      <c r="B50" s="73">
        <v>1618</v>
      </c>
      <c r="C50" s="73">
        <v>1656</v>
      </c>
      <c r="D50" s="73">
        <v>38</v>
      </c>
      <c r="E50" s="72">
        <v>0.023485784919653894</v>
      </c>
    </row>
    <row r="51" spans="1:5" ht="12">
      <c r="A51" s="50" t="s">
        <v>436</v>
      </c>
      <c r="B51" s="73">
        <v>819</v>
      </c>
      <c r="C51" s="73">
        <v>839</v>
      </c>
      <c r="D51" s="73">
        <v>20</v>
      </c>
      <c r="E51" s="72">
        <v>0.02442002442002442</v>
      </c>
    </row>
    <row r="52" spans="1:5" ht="12">
      <c r="A52" s="50" t="s">
        <v>450</v>
      </c>
      <c r="B52" s="73">
        <v>778</v>
      </c>
      <c r="C52" s="73">
        <v>798</v>
      </c>
      <c r="D52" s="73">
        <v>20</v>
      </c>
      <c r="E52" s="72">
        <v>0.02570694087403599</v>
      </c>
    </row>
    <row r="53" spans="1:5" ht="12">
      <c r="A53" s="49" t="s">
        <v>463</v>
      </c>
      <c r="B53" s="73">
        <v>64972</v>
      </c>
      <c r="C53" s="73">
        <v>63962</v>
      </c>
      <c r="D53" s="73">
        <v>-1010</v>
      </c>
      <c r="E53" s="72">
        <v>-0.015545157914178416</v>
      </c>
    </row>
  </sheetData>
  <sheetProtection/>
  <mergeCells count="1">
    <mergeCell ref="H1:N1"/>
  </mergeCells>
  <printOptions/>
  <pageMargins left="0.75" right="0.75" top="1" bottom="1"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codeName="Sheet9"/>
  <dimension ref="A1:R31"/>
  <sheetViews>
    <sheetView zoomScalePageLayoutView="0" workbookViewId="0" topLeftCell="A1">
      <selection activeCell="E16" sqref="E16"/>
    </sheetView>
  </sheetViews>
  <sheetFormatPr defaultColWidth="8.8515625" defaultRowHeight="12.75"/>
  <cols>
    <col min="1" max="1" width="8.8515625" style="0" customWidth="1"/>
    <col min="2" max="2" width="22.00390625" style="0" customWidth="1"/>
    <col min="3" max="3" width="31.7109375" style="0" customWidth="1"/>
    <col min="4" max="4" width="21.421875" style="0" customWidth="1"/>
    <col min="5" max="5" width="18.421875" style="0" customWidth="1"/>
    <col min="6" max="6" width="15.140625" style="0" customWidth="1"/>
    <col min="7" max="7" width="15.421875" style="0" customWidth="1"/>
    <col min="8" max="8" width="15.8515625" style="0" customWidth="1"/>
  </cols>
  <sheetData>
    <row r="1" spans="1:18" ht="15.75">
      <c r="A1" s="74" t="s">
        <v>319</v>
      </c>
      <c r="B1" s="74"/>
      <c r="C1" s="74"/>
      <c r="D1" s="74"/>
      <c r="E1" s="74"/>
      <c r="F1" s="74"/>
      <c r="G1" s="74"/>
      <c r="H1" s="74"/>
      <c r="I1" s="74"/>
      <c r="J1" s="74"/>
      <c r="K1" s="74"/>
      <c r="L1" s="74"/>
      <c r="M1" s="74"/>
      <c r="N1" s="74"/>
      <c r="O1" s="74"/>
      <c r="P1" s="74"/>
      <c r="Q1" s="74"/>
      <c r="R1" s="74"/>
    </row>
    <row r="2" ht="18">
      <c r="A2" s="1" t="s">
        <v>479</v>
      </c>
    </row>
    <row r="3" spans="2:8" s="57" customFormat="1" ht="51">
      <c r="B3" s="58" t="s">
        <v>17</v>
      </c>
      <c r="C3" s="58" t="s">
        <v>18</v>
      </c>
      <c r="D3" s="59" t="s">
        <v>15</v>
      </c>
      <c r="E3" s="60" t="s">
        <v>16</v>
      </c>
      <c r="F3" s="61" t="s">
        <v>19</v>
      </c>
      <c r="G3" s="61" t="s">
        <v>20</v>
      </c>
      <c r="H3" s="61"/>
    </row>
    <row r="4" spans="1:8" ht="12.75">
      <c r="A4" t="s">
        <v>427</v>
      </c>
      <c r="B4" s="19">
        <v>0.035</v>
      </c>
      <c r="C4" s="19">
        <v>0.063</v>
      </c>
      <c r="D4" s="20">
        <v>0.098</v>
      </c>
      <c r="E4" s="53">
        <v>0.902</v>
      </c>
      <c r="F4" s="54">
        <v>0.044</v>
      </c>
      <c r="G4" s="20">
        <v>0.066</v>
      </c>
      <c r="H4" s="6"/>
    </row>
    <row r="5" spans="1:8" ht="12.75">
      <c r="A5" t="s">
        <v>428</v>
      </c>
      <c r="B5" s="19">
        <v>0.034</v>
      </c>
      <c r="C5" s="19">
        <v>0.066</v>
      </c>
      <c r="D5" s="20">
        <v>0.1</v>
      </c>
      <c r="E5" s="53">
        <v>0.9</v>
      </c>
      <c r="F5" s="54">
        <v>0.042</v>
      </c>
      <c r="G5" s="20">
        <v>0.065</v>
      </c>
      <c r="H5" s="6"/>
    </row>
    <row r="6" spans="1:8" ht="12">
      <c r="A6" t="s">
        <v>463</v>
      </c>
      <c r="B6" s="19">
        <v>0.04255149563913874</v>
      </c>
      <c r="C6" s="19">
        <v>0.11472155219405836</v>
      </c>
      <c r="D6" s="20">
        <v>0.1572730478331971</v>
      </c>
      <c r="E6" s="53">
        <v>0.8427269521668029</v>
      </c>
      <c r="F6" s="55">
        <v>0.05394865482986784</v>
      </c>
      <c r="G6" s="20">
        <v>0.10727949176933066</v>
      </c>
      <c r="H6" s="6"/>
    </row>
    <row r="7" spans="1:10" ht="12">
      <c r="A7" t="s">
        <v>434</v>
      </c>
      <c r="B7" s="19">
        <v>0.026</v>
      </c>
      <c r="C7" s="19">
        <v>0.033</v>
      </c>
      <c r="D7" s="20">
        <v>0.059</v>
      </c>
      <c r="E7" s="53">
        <v>0.9410000000000001</v>
      </c>
      <c r="F7" s="54">
        <v>0.013</v>
      </c>
      <c r="G7" s="20">
        <v>0.078</v>
      </c>
      <c r="H7" s="6"/>
      <c r="J7" s="56"/>
    </row>
    <row r="8" spans="1:10" ht="12">
      <c r="A8" t="s">
        <v>432</v>
      </c>
      <c r="B8" s="19">
        <v>0.051</v>
      </c>
      <c r="C8" s="19">
        <v>0.073</v>
      </c>
      <c r="D8" s="20">
        <v>0.124</v>
      </c>
      <c r="E8" s="53">
        <v>0.876</v>
      </c>
      <c r="F8" s="54">
        <v>0.044</v>
      </c>
      <c r="G8" s="20">
        <v>0.066</v>
      </c>
      <c r="H8" s="6"/>
      <c r="J8" s="56"/>
    </row>
    <row r="9" spans="1:10" ht="12">
      <c r="A9" t="s">
        <v>435</v>
      </c>
      <c r="B9" s="19">
        <v>0.075</v>
      </c>
      <c r="C9" s="19">
        <v>0.233</v>
      </c>
      <c r="D9" s="20">
        <v>0.308</v>
      </c>
      <c r="E9" s="53">
        <v>0.692</v>
      </c>
      <c r="F9" s="54">
        <v>0.117</v>
      </c>
      <c r="G9" s="20">
        <v>0.158</v>
      </c>
      <c r="H9" s="6"/>
      <c r="J9" s="56"/>
    </row>
    <row r="10" spans="1:10" ht="12">
      <c r="A10" t="s">
        <v>436</v>
      </c>
      <c r="B10" s="19">
        <v>0.039</v>
      </c>
      <c r="C10" s="19">
        <v>0.191</v>
      </c>
      <c r="D10" s="20">
        <v>0.23</v>
      </c>
      <c r="E10" s="53">
        <v>0.77</v>
      </c>
      <c r="F10" s="54">
        <v>0.044</v>
      </c>
      <c r="G10" s="20">
        <v>0.14</v>
      </c>
      <c r="H10" s="6"/>
      <c r="J10" s="56"/>
    </row>
    <row r="11" spans="1:10" ht="12">
      <c r="A11" t="s">
        <v>437</v>
      </c>
      <c r="B11" s="19">
        <v>0.079</v>
      </c>
      <c r="C11" s="19">
        <v>0.286</v>
      </c>
      <c r="D11" s="20">
        <v>0.365</v>
      </c>
      <c r="E11" s="53">
        <v>0.635</v>
      </c>
      <c r="F11" s="54">
        <v>0.113</v>
      </c>
      <c r="G11" s="20">
        <v>0.256</v>
      </c>
      <c r="H11" s="6"/>
      <c r="J11" s="56"/>
    </row>
    <row r="12" spans="1:10" ht="12">
      <c r="A12" t="s">
        <v>438</v>
      </c>
      <c r="B12" s="19">
        <v>0.045</v>
      </c>
      <c r="C12" s="19">
        <v>0.138</v>
      </c>
      <c r="D12" s="20">
        <v>0.183</v>
      </c>
      <c r="E12" s="53">
        <v>0.817</v>
      </c>
      <c r="F12" s="54">
        <v>0.08</v>
      </c>
      <c r="G12" s="20">
        <v>0.136</v>
      </c>
      <c r="J12" s="56"/>
    </row>
    <row r="13" spans="1:10" ht="12">
      <c r="A13" t="s">
        <v>433</v>
      </c>
      <c r="B13" s="19">
        <v>0.067</v>
      </c>
      <c r="C13" s="19">
        <v>0.081</v>
      </c>
      <c r="D13" s="20">
        <v>0.14800000000000002</v>
      </c>
      <c r="E13" s="53">
        <v>0.852</v>
      </c>
      <c r="F13" s="54">
        <v>0.047</v>
      </c>
      <c r="G13" s="20">
        <v>0.111</v>
      </c>
      <c r="J13" s="56"/>
    </row>
    <row r="14" spans="1:10" ht="12">
      <c r="A14" t="s">
        <v>439</v>
      </c>
      <c r="B14" s="19">
        <v>0.089</v>
      </c>
      <c r="C14" s="19">
        <v>0.099</v>
      </c>
      <c r="D14" s="20">
        <v>0.188</v>
      </c>
      <c r="E14" s="53">
        <v>0.812</v>
      </c>
      <c r="F14" s="54">
        <v>0.074</v>
      </c>
      <c r="G14" s="20">
        <v>0.079</v>
      </c>
      <c r="J14" s="56"/>
    </row>
    <row r="15" spans="1:10" ht="12">
      <c r="A15" t="s">
        <v>440</v>
      </c>
      <c r="B15" s="19">
        <v>0.04</v>
      </c>
      <c r="C15" s="19">
        <v>0.141</v>
      </c>
      <c r="D15" s="20">
        <v>0.181</v>
      </c>
      <c r="E15" s="53">
        <v>0.819</v>
      </c>
      <c r="F15" s="54">
        <v>0.074</v>
      </c>
      <c r="G15" s="20">
        <v>0.161</v>
      </c>
      <c r="J15" s="56"/>
    </row>
    <row r="16" spans="1:10" ht="12">
      <c r="A16" t="s">
        <v>441</v>
      </c>
      <c r="B16" s="19">
        <v>0.058</v>
      </c>
      <c r="C16" s="19">
        <v>0.174</v>
      </c>
      <c r="D16" s="20">
        <v>0.23199999999999998</v>
      </c>
      <c r="E16" s="53">
        <v>0.768</v>
      </c>
      <c r="F16" s="54">
        <v>0.083</v>
      </c>
      <c r="G16" s="20">
        <v>0.15</v>
      </c>
      <c r="J16" s="56"/>
    </row>
    <row r="17" spans="1:10" ht="12">
      <c r="A17" t="s">
        <v>442</v>
      </c>
      <c r="B17" s="19">
        <v>0.058</v>
      </c>
      <c r="C17" s="19">
        <v>0.161</v>
      </c>
      <c r="D17" s="20">
        <v>0.219</v>
      </c>
      <c r="E17" s="53">
        <v>0.781</v>
      </c>
      <c r="F17" s="54">
        <v>0.099</v>
      </c>
      <c r="G17" s="20">
        <v>0.146</v>
      </c>
      <c r="J17" s="56"/>
    </row>
    <row r="18" spans="1:10" ht="12">
      <c r="A18" t="s">
        <v>443</v>
      </c>
      <c r="B18" s="19">
        <v>0.035</v>
      </c>
      <c r="C18" s="19">
        <v>0.153</v>
      </c>
      <c r="D18" s="20">
        <v>0.188</v>
      </c>
      <c r="E18" s="53">
        <v>0.812</v>
      </c>
      <c r="F18" s="54">
        <v>0.072</v>
      </c>
      <c r="G18" s="20">
        <v>0.111</v>
      </c>
      <c r="J18" s="56"/>
    </row>
    <row r="19" spans="1:10" ht="12">
      <c r="A19" t="s">
        <v>444</v>
      </c>
      <c r="B19" s="19">
        <v>0.061</v>
      </c>
      <c r="C19" s="19">
        <v>0.106</v>
      </c>
      <c r="D19" s="20">
        <v>0.16699999999999998</v>
      </c>
      <c r="E19" s="53">
        <v>0.833</v>
      </c>
      <c r="F19" s="54">
        <v>0.121</v>
      </c>
      <c r="G19" s="20">
        <v>0.163</v>
      </c>
      <c r="J19" s="56"/>
    </row>
    <row r="20" spans="1:10" ht="12">
      <c r="A20" t="s">
        <v>446</v>
      </c>
      <c r="B20" s="19">
        <v>0.035</v>
      </c>
      <c r="C20" s="19">
        <v>0.188</v>
      </c>
      <c r="D20" s="20">
        <v>0.223</v>
      </c>
      <c r="E20" s="53">
        <v>0.777</v>
      </c>
      <c r="F20" s="54">
        <v>0.014</v>
      </c>
      <c r="G20" s="20">
        <v>0.129</v>
      </c>
      <c r="J20" s="56"/>
    </row>
    <row r="21" spans="1:10" ht="12">
      <c r="A21" t="s">
        <v>445</v>
      </c>
      <c r="B21" s="19">
        <v>0.087</v>
      </c>
      <c r="C21" s="19">
        <v>0.174</v>
      </c>
      <c r="D21" s="20">
        <v>0.261</v>
      </c>
      <c r="E21" s="53">
        <v>0.739</v>
      </c>
      <c r="F21" s="54">
        <v>0.116</v>
      </c>
      <c r="G21" s="20">
        <v>0.19399999999999998</v>
      </c>
      <c r="J21" s="56"/>
    </row>
    <row r="22" spans="1:10" ht="12">
      <c r="A22" t="s">
        <v>447</v>
      </c>
      <c r="B22" s="19">
        <v>0.086</v>
      </c>
      <c r="C22" s="19">
        <v>0.179</v>
      </c>
      <c r="D22" s="20">
        <v>0.265</v>
      </c>
      <c r="E22" s="53">
        <v>0.735</v>
      </c>
      <c r="F22" s="54">
        <v>0.091</v>
      </c>
      <c r="G22" s="20">
        <v>0.213</v>
      </c>
      <c r="J22" s="56"/>
    </row>
    <row r="23" spans="1:10" ht="12">
      <c r="A23" t="s">
        <v>448</v>
      </c>
      <c r="B23" s="19">
        <v>0.109</v>
      </c>
      <c r="C23" s="19">
        <v>0.24</v>
      </c>
      <c r="D23" s="20">
        <v>0.349</v>
      </c>
      <c r="E23" s="53">
        <v>0.651</v>
      </c>
      <c r="F23" s="54">
        <v>0.173</v>
      </c>
      <c r="G23" s="20">
        <v>0.17600000000000002</v>
      </c>
      <c r="J23" s="56"/>
    </row>
    <row r="24" spans="1:10" ht="12">
      <c r="A24" t="s">
        <v>449</v>
      </c>
      <c r="B24" s="19">
        <v>0.02</v>
      </c>
      <c r="C24" s="19">
        <v>0.071</v>
      </c>
      <c r="D24" s="20">
        <v>0.091</v>
      </c>
      <c r="E24" s="53">
        <v>0.909</v>
      </c>
      <c r="F24" s="54">
        <v>0.027</v>
      </c>
      <c r="G24" s="20">
        <v>0.066</v>
      </c>
      <c r="J24" s="56"/>
    </row>
    <row r="25" spans="1:10" ht="12">
      <c r="A25" t="s">
        <v>450</v>
      </c>
      <c r="B25" s="19">
        <v>0.076</v>
      </c>
      <c r="C25" s="19">
        <v>0.15</v>
      </c>
      <c r="D25" s="20">
        <v>0.22599999999999998</v>
      </c>
      <c r="E25" s="53">
        <v>0.774</v>
      </c>
      <c r="F25" s="54">
        <v>0.088</v>
      </c>
      <c r="G25" s="20">
        <v>0.188</v>
      </c>
      <c r="J25" s="56"/>
    </row>
    <row r="26" spans="1:10" ht="12">
      <c r="A26" t="s">
        <v>451</v>
      </c>
      <c r="B26" s="19">
        <v>0.05</v>
      </c>
      <c r="C26" s="19">
        <v>0.192</v>
      </c>
      <c r="D26" s="20">
        <v>0.242</v>
      </c>
      <c r="E26" s="53">
        <v>0.758</v>
      </c>
      <c r="F26" s="54">
        <v>0.075</v>
      </c>
      <c r="G26" s="20">
        <v>0.175</v>
      </c>
      <c r="J26" s="56"/>
    </row>
    <row r="27" spans="1:10" ht="12">
      <c r="A27" t="s">
        <v>452</v>
      </c>
      <c r="B27" s="19">
        <v>0.017</v>
      </c>
      <c r="C27" s="19">
        <v>0.079</v>
      </c>
      <c r="D27" s="20">
        <v>0.096</v>
      </c>
      <c r="E27" s="53">
        <v>0.904</v>
      </c>
      <c r="F27" s="54">
        <v>0.022</v>
      </c>
      <c r="G27" s="20">
        <v>0.08</v>
      </c>
      <c r="J27" s="56"/>
    </row>
    <row r="28" spans="2:4" ht="12">
      <c r="B28" s="20"/>
      <c r="C28" s="20"/>
      <c r="D28" s="11"/>
    </row>
    <row r="29" spans="2:4" ht="12">
      <c r="B29" s="20"/>
      <c r="C29" s="20"/>
      <c r="D29" s="11"/>
    </row>
    <row r="30" spans="2:4" ht="12">
      <c r="B30" s="20"/>
      <c r="C30" s="20"/>
      <c r="D30" s="11"/>
    </row>
    <row r="31" spans="1:4" ht="12">
      <c r="A31" s="6" t="s">
        <v>0</v>
      </c>
      <c r="B31" s="20"/>
      <c r="C31" s="20"/>
      <c r="D31" s="11"/>
    </row>
  </sheetData>
  <sheetProtection/>
  <mergeCells count="2">
    <mergeCell ref="A1:K1"/>
    <mergeCell ref="L1:R1"/>
  </mergeCells>
  <printOptions/>
  <pageMargins left="0.75" right="0.75" top="1" bottom="1" header="0.3" footer="0.3"/>
  <pageSetup orientation="portrait"/>
  <drawing r:id="rId3"/>
  <legacyDrawing r:id="rId2"/>
</worksheet>
</file>

<file path=xl/worksheets/sheet7.xml><?xml version="1.0" encoding="utf-8"?>
<worksheet xmlns="http://schemas.openxmlformats.org/spreadsheetml/2006/main" xmlns:r="http://schemas.openxmlformats.org/officeDocument/2006/relationships">
  <sheetPr codeName="Sheet10"/>
  <dimension ref="A1:V10"/>
  <sheetViews>
    <sheetView zoomScalePageLayoutView="0" workbookViewId="0" topLeftCell="A1">
      <selection activeCell="D4" sqref="D4"/>
    </sheetView>
  </sheetViews>
  <sheetFormatPr defaultColWidth="8.8515625" defaultRowHeight="12.75"/>
  <cols>
    <col min="1" max="1" width="8.8515625" style="0" customWidth="1"/>
    <col min="2" max="3" width="11.28125" style="0" bestFit="1" customWidth="1"/>
  </cols>
  <sheetData>
    <row r="1" spans="1:22" ht="15">
      <c r="A1" s="74" t="s">
        <v>426</v>
      </c>
      <c r="B1" s="74"/>
      <c r="C1" s="74"/>
      <c r="D1" s="74"/>
      <c r="E1" s="74"/>
      <c r="F1" s="74"/>
      <c r="G1" s="74"/>
      <c r="H1" s="74"/>
      <c r="I1" s="74"/>
      <c r="J1" s="74"/>
      <c r="K1" s="74"/>
      <c r="L1" s="74"/>
      <c r="M1" s="74"/>
      <c r="N1" s="74"/>
      <c r="O1" s="74"/>
      <c r="P1" s="74"/>
      <c r="Q1" s="74"/>
      <c r="R1" s="74"/>
      <c r="S1" s="74"/>
      <c r="T1" s="74"/>
      <c r="U1" s="74"/>
      <c r="V1" s="74"/>
    </row>
    <row r="2" spans="1:2" ht="12">
      <c r="A2" t="s">
        <v>477</v>
      </c>
      <c r="B2" t="s">
        <v>476</v>
      </c>
    </row>
    <row r="3" spans="2:4" ht="12">
      <c r="B3">
        <v>2012</v>
      </c>
      <c r="C3">
        <v>2022</v>
      </c>
      <c r="D3" s="6" t="s">
        <v>2</v>
      </c>
    </row>
    <row r="4" spans="1:4" ht="12">
      <c r="A4" t="s">
        <v>471</v>
      </c>
      <c r="B4" s="11">
        <v>199714</v>
      </c>
      <c r="C4" s="11">
        <v>213131</v>
      </c>
      <c r="D4" s="8">
        <f>(C4-B4)/B4</f>
        <v>0.06718106892856786</v>
      </c>
    </row>
    <row r="5" spans="1:4" ht="12">
      <c r="A5" t="s">
        <v>472</v>
      </c>
      <c r="B5" s="11">
        <v>582508</v>
      </c>
      <c r="C5" s="11">
        <v>640174</v>
      </c>
      <c r="D5" s="8">
        <f>(C5-B5)/B5</f>
        <v>0.09899606529009043</v>
      </c>
    </row>
    <row r="6" spans="1:4" ht="12">
      <c r="A6" s="9" t="s">
        <v>473</v>
      </c>
      <c r="B6" s="30">
        <v>237065</v>
      </c>
      <c r="C6" s="30">
        <v>261012</v>
      </c>
      <c r="D6" s="18">
        <f>(C6-B6)/B6</f>
        <v>0.10101448969691856</v>
      </c>
    </row>
    <row r="7" spans="1:4" ht="12">
      <c r="A7" t="s">
        <v>474</v>
      </c>
      <c r="B7" s="11">
        <v>365401</v>
      </c>
      <c r="C7" s="11">
        <v>400578</v>
      </c>
      <c r="D7" s="8">
        <f>(C7-B7)/B7</f>
        <v>0.09626957780630048</v>
      </c>
    </row>
    <row r="8" spans="1:4" ht="12">
      <c r="A8" t="s">
        <v>475</v>
      </c>
      <c r="B8" s="11">
        <v>391112</v>
      </c>
      <c r="C8" s="11">
        <v>428197</v>
      </c>
      <c r="D8" s="8">
        <f>(C8-B8)/B8</f>
        <v>0.09481938677412097</v>
      </c>
    </row>
    <row r="10" ht="12">
      <c r="A10" s="6" t="s">
        <v>1</v>
      </c>
    </row>
  </sheetData>
  <sheetProtection/>
  <mergeCells count="2">
    <mergeCell ref="A1:L1"/>
    <mergeCell ref="M1:V1"/>
  </mergeCells>
  <printOptions/>
  <pageMargins left="0.75" right="0.75" top="1" bottom="1" header="0.3" footer="0.3"/>
  <pageSetup orientation="portrait"/>
</worksheet>
</file>

<file path=xl/worksheets/sheet8.xml><?xml version="1.0" encoding="utf-8"?>
<worksheet xmlns="http://schemas.openxmlformats.org/spreadsheetml/2006/main" xmlns:r="http://schemas.openxmlformats.org/officeDocument/2006/relationships">
  <dimension ref="A1:G28"/>
  <sheetViews>
    <sheetView zoomScalePageLayoutView="0" workbookViewId="0" topLeftCell="A1">
      <selection activeCell="D20" sqref="D20"/>
    </sheetView>
  </sheetViews>
  <sheetFormatPr defaultColWidth="8.8515625" defaultRowHeight="12.75"/>
  <cols>
    <col min="1" max="1" width="32.00390625" style="0" bestFit="1" customWidth="1"/>
    <col min="2" max="2" width="44.421875" style="0" bestFit="1" customWidth="1"/>
    <col min="3" max="3" width="11.421875" style="0" bestFit="1" customWidth="1"/>
    <col min="4" max="4" width="22.28125" style="0" bestFit="1" customWidth="1"/>
    <col min="5" max="5" width="22.421875" style="0" bestFit="1" customWidth="1"/>
    <col min="6" max="6" width="56.28125" style="0" bestFit="1" customWidth="1"/>
    <col min="7" max="7" width="37.00390625" style="0" bestFit="1" customWidth="1"/>
  </cols>
  <sheetData>
    <row r="1" ht="15">
      <c r="A1" s="29" t="s">
        <v>301</v>
      </c>
    </row>
    <row r="2" ht="12.75" thickBot="1"/>
    <row r="3" spans="1:7" ht="13.5" thickBot="1">
      <c r="A3" s="75" t="s">
        <v>486</v>
      </c>
      <c r="B3" s="76"/>
      <c r="C3" s="76"/>
      <c r="D3" s="76"/>
      <c r="E3" s="76"/>
      <c r="F3" s="76"/>
      <c r="G3" s="77"/>
    </row>
    <row r="4" spans="1:7" ht="12">
      <c r="A4" s="12" t="s">
        <v>487</v>
      </c>
      <c r="B4" s="13" t="s">
        <v>488</v>
      </c>
      <c r="C4" s="13" t="s">
        <v>489</v>
      </c>
      <c r="D4" s="13" t="s">
        <v>490</v>
      </c>
      <c r="E4" s="13" t="s">
        <v>491</v>
      </c>
      <c r="F4" s="13" t="s">
        <v>492</v>
      </c>
      <c r="G4" s="14" t="s">
        <v>493</v>
      </c>
    </row>
    <row r="5" spans="1:7" ht="12">
      <c r="A5" s="15" t="s">
        <v>494</v>
      </c>
      <c r="B5" s="15" t="s">
        <v>495</v>
      </c>
      <c r="C5" s="15" t="s">
        <v>449</v>
      </c>
      <c r="D5" s="15" t="s">
        <v>496</v>
      </c>
      <c r="E5" s="15">
        <v>325</v>
      </c>
      <c r="F5" s="15" t="s">
        <v>497</v>
      </c>
      <c r="G5" s="15" t="s">
        <v>498</v>
      </c>
    </row>
    <row r="6" spans="1:7" ht="12">
      <c r="A6" s="15" t="s">
        <v>499</v>
      </c>
      <c r="B6" s="15" t="s">
        <v>500</v>
      </c>
      <c r="C6" s="15" t="s">
        <v>501</v>
      </c>
      <c r="D6" s="15" t="s">
        <v>502</v>
      </c>
      <c r="E6" s="15">
        <v>100</v>
      </c>
      <c r="F6" s="15" t="s">
        <v>503</v>
      </c>
      <c r="G6" s="15" t="s">
        <v>504</v>
      </c>
    </row>
    <row r="7" spans="1:7" ht="12">
      <c r="A7" s="15" t="s">
        <v>505</v>
      </c>
      <c r="B7" s="15" t="s">
        <v>506</v>
      </c>
      <c r="C7" s="15" t="s">
        <v>501</v>
      </c>
      <c r="D7" s="15" t="s">
        <v>507</v>
      </c>
      <c r="E7" s="15">
        <v>455</v>
      </c>
      <c r="F7" s="15" t="s">
        <v>508</v>
      </c>
      <c r="G7" s="15" t="s">
        <v>509</v>
      </c>
    </row>
    <row r="8" spans="1:7" ht="12">
      <c r="A8" s="15" t="s">
        <v>510</v>
      </c>
      <c r="B8" s="15" t="s">
        <v>511</v>
      </c>
      <c r="C8" s="15" t="s">
        <v>501</v>
      </c>
      <c r="D8" s="15" t="s">
        <v>512</v>
      </c>
      <c r="E8" s="15">
        <v>80</v>
      </c>
      <c r="F8" s="15" t="s">
        <v>497</v>
      </c>
      <c r="G8" s="15" t="s">
        <v>513</v>
      </c>
    </row>
    <row r="9" spans="1:7" ht="12">
      <c r="A9" s="15" t="s">
        <v>514</v>
      </c>
      <c r="B9" s="15" t="s">
        <v>515</v>
      </c>
      <c r="C9" s="15" t="s">
        <v>501</v>
      </c>
      <c r="D9" s="15" t="s">
        <v>516</v>
      </c>
      <c r="E9" s="15">
        <v>900</v>
      </c>
      <c r="F9" s="15" t="s">
        <v>517</v>
      </c>
      <c r="G9" s="15" t="s">
        <v>518</v>
      </c>
    </row>
    <row r="10" spans="1:7" ht="12">
      <c r="A10" s="15" t="s">
        <v>519</v>
      </c>
      <c r="B10" s="15" t="s">
        <v>520</v>
      </c>
      <c r="C10" s="15" t="s">
        <v>501</v>
      </c>
      <c r="D10" s="15" t="s">
        <v>521</v>
      </c>
      <c r="E10" s="15">
        <v>128</v>
      </c>
      <c r="F10" s="15" t="s">
        <v>503</v>
      </c>
      <c r="G10" s="15" t="s">
        <v>522</v>
      </c>
    </row>
    <row r="11" spans="1:7" ht="12">
      <c r="A11" s="15" t="s">
        <v>523</v>
      </c>
      <c r="B11" s="15" t="s">
        <v>524</v>
      </c>
      <c r="C11" s="15" t="s">
        <v>501</v>
      </c>
      <c r="D11" s="15" t="s">
        <v>525</v>
      </c>
      <c r="E11" s="15">
        <v>103</v>
      </c>
      <c r="F11" s="15" t="s">
        <v>526</v>
      </c>
      <c r="G11" s="15" t="s">
        <v>527</v>
      </c>
    </row>
    <row r="12" spans="1:7" ht="12">
      <c r="A12" s="15" t="s">
        <v>364</v>
      </c>
      <c r="B12" s="15" t="s">
        <v>365</v>
      </c>
      <c r="C12" s="15" t="s">
        <v>501</v>
      </c>
      <c r="D12" s="15" t="s">
        <v>516</v>
      </c>
      <c r="E12" s="15">
        <v>340</v>
      </c>
      <c r="F12" s="15" t="s">
        <v>517</v>
      </c>
      <c r="G12" s="15" t="s">
        <v>366</v>
      </c>
    </row>
    <row r="13" spans="1:7" ht="12.75" thickBot="1">
      <c r="A13" s="15" t="s">
        <v>364</v>
      </c>
      <c r="B13" s="15" t="s">
        <v>515</v>
      </c>
      <c r="C13" s="15" t="s">
        <v>501</v>
      </c>
      <c r="D13" s="15" t="s">
        <v>516</v>
      </c>
      <c r="E13" s="15">
        <v>1300</v>
      </c>
      <c r="F13" s="15" t="s">
        <v>517</v>
      </c>
      <c r="G13" s="15" t="s">
        <v>366</v>
      </c>
    </row>
    <row r="14" spans="1:7" ht="13.5" thickBot="1">
      <c r="A14" s="75" t="s">
        <v>367</v>
      </c>
      <c r="B14" s="76"/>
      <c r="C14" s="76"/>
      <c r="D14" s="76"/>
      <c r="E14" s="76"/>
      <c r="F14" s="76"/>
      <c r="G14" s="77"/>
    </row>
    <row r="15" spans="1:7" ht="12">
      <c r="A15" s="12" t="s">
        <v>368</v>
      </c>
      <c r="B15" s="13" t="s">
        <v>488</v>
      </c>
      <c r="C15" s="13" t="s">
        <v>489</v>
      </c>
      <c r="D15" s="13" t="s">
        <v>490</v>
      </c>
      <c r="E15" s="13" t="s">
        <v>491</v>
      </c>
      <c r="F15" s="13" t="s">
        <v>492</v>
      </c>
      <c r="G15" s="14" t="s">
        <v>493</v>
      </c>
    </row>
    <row r="16" spans="1:7" ht="12">
      <c r="A16" s="15" t="s">
        <v>369</v>
      </c>
      <c r="B16" s="15" t="s">
        <v>370</v>
      </c>
      <c r="C16" s="15" t="s">
        <v>443</v>
      </c>
      <c r="D16" s="15" t="s">
        <v>371</v>
      </c>
      <c r="E16" s="15">
        <v>-50</v>
      </c>
      <c r="F16" s="15" t="s">
        <v>372</v>
      </c>
      <c r="G16" s="15" t="s">
        <v>373</v>
      </c>
    </row>
    <row r="17" spans="1:7" ht="12">
      <c r="A17" s="15" t="s">
        <v>374</v>
      </c>
      <c r="B17" s="15" t="s">
        <v>375</v>
      </c>
      <c r="C17" s="15" t="s">
        <v>449</v>
      </c>
      <c r="D17" s="15" t="s">
        <v>376</v>
      </c>
      <c r="E17" s="15">
        <v>-43</v>
      </c>
      <c r="F17" s="15" t="s">
        <v>377</v>
      </c>
      <c r="G17" s="15" t="s">
        <v>378</v>
      </c>
    </row>
    <row r="18" spans="1:7" ht="12">
      <c r="A18" s="15" t="s">
        <v>379</v>
      </c>
      <c r="B18" s="15" t="s">
        <v>380</v>
      </c>
      <c r="C18" s="15" t="s">
        <v>449</v>
      </c>
      <c r="D18" s="15" t="s">
        <v>381</v>
      </c>
      <c r="E18" s="15">
        <v>-73</v>
      </c>
      <c r="F18" s="15" t="s">
        <v>382</v>
      </c>
      <c r="G18" s="15" t="s">
        <v>383</v>
      </c>
    </row>
    <row r="19" spans="1:7" ht="12">
      <c r="A19" s="15" t="s">
        <v>384</v>
      </c>
      <c r="B19" s="15" t="s">
        <v>385</v>
      </c>
      <c r="C19" s="15" t="s">
        <v>501</v>
      </c>
      <c r="D19" s="15" t="s">
        <v>386</v>
      </c>
      <c r="E19" s="15">
        <v>-23</v>
      </c>
      <c r="F19" s="15" t="s">
        <v>387</v>
      </c>
      <c r="G19" s="15" t="s">
        <v>388</v>
      </c>
    </row>
    <row r="20" spans="1:7" ht="12">
      <c r="A20" s="15" t="s">
        <v>389</v>
      </c>
      <c r="B20" s="15" t="s">
        <v>390</v>
      </c>
      <c r="C20" s="15" t="s">
        <v>501</v>
      </c>
      <c r="D20" s="15" t="s">
        <v>391</v>
      </c>
      <c r="E20" s="15">
        <v>-444</v>
      </c>
      <c r="F20" s="15" t="s">
        <v>392</v>
      </c>
      <c r="G20" s="15" t="s">
        <v>393</v>
      </c>
    </row>
    <row r="21" spans="1:7" ht="12">
      <c r="A21" s="15" t="s">
        <v>394</v>
      </c>
      <c r="B21" s="15" t="s">
        <v>395</v>
      </c>
      <c r="C21" s="15" t="s">
        <v>501</v>
      </c>
      <c r="D21" s="15" t="s">
        <v>396</v>
      </c>
      <c r="E21" s="15">
        <v>-95</v>
      </c>
      <c r="F21" s="15" t="s">
        <v>397</v>
      </c>
      <c r="G21" s="15" t="s">
        <v>398</v>
      </c>
    </row>
    <row r="22" spans="1:7" ht="12">
      <c r="A22" s="15" t="s">
        <v>399</v>
      </c>
      <c r="B22" s="15" t="s">
        <v>400</v>
      </c>
      <c r="C22" s="15" t="s">
        <v>501</v>
      </c>
      <c r="D22" s="15" t="s">
        <v>401</v>
      </c>
      <c r="E22" s="15">
        <v>-418</v>
      </c>
      <c r="F22" s="15" t="s">
        <v>387</v>
      </c>
      <c r="G22" s="15" t="s">
        <v>402</v>
      </c>
    </row>
    <row r="23" spans="1:7" ht="12">
      <c r="A23" s="15" t="s">
        <v>403</v>
      </c>
      <c r="B23" s="15" t="s">
        <v>404</v>
      </c>
      <c r="C23" s="15" t="s">
        <v>501</v>
      </c>
      <c r="D23" s="15" t="s">
        <v>405</v>
      </c>
      <c r="E23" s="15" t="s">
        <v>406</v>
      </c>
      <c r="F23" s="15" t="s">
        <v>407</v>
      </c>
      <c r="G23" s="15" t="s">
        <v>408</v>
      </c>
    </row>
    <row r="24" spans="1:7" ht="12">
      <c r="A24" s="15" t="s">
        <v>409</v>
      </c>
      <c r="B24" s="15" t="s">
        <v>410</v>
      </c>
      <c r="C24" s="15" t="s">
        <v>501</v>
      </c>
      <c r="D24" s="15" t="s">
        <v>411</v>
      </c>
      <c r="E24" s="15">
        <v>-342</v>
      </c>
      <c r="F24" s="15" t="s">
        <v>412</v>
      </c>
      <c r="G24" s="15" t="s">
        <v>413</v>
      </c>
    </row>
    <row r="25" spans="1:7" ht="12">
      <c r="A25" s="15" t="s">
        <v>369</v>
      </c>
      <c r="B25" s="15" t="s">
        <v>400</v>
      </c>
      <c r="C25" s="15" t="s">
        <v>501</v>
      </c>
      <c r="D25" s="15" t="s">
        <v>401</v>
      </c>
      <c r="E25" s="15">
        <v>-350</v>
      </c>
      <c r="F25" s="15" t="s">
        <v>387</v>
      </c>
      <c r="G25" s="15" t="s">
        <v>414</v>
      </c>
    </row>
    <row r="26" spans="1:7" ht="12">
      <c r="A26" s="15" t="s">
        <v>415</v>
      </c>
      <c r="B26" s="15" t="s">
        <v>416</v>
      </c>
      <c r="C26" s="15" t="s">
        <v>501</v>
      </c>
      <c r="D26" s="15" t="s">
        <v>417</v>
      </c>
      <c r="E26" s="15">
        <v>-24</v>
      </c>
      <c r="F26" s="15" t="s">
        <v>387</v>
      </c>
      <c r="G26" s="15" t="s">
        <v>418</v>
      </c>
    </row>
    <row r="28" ht="12">
      <c r="A28" s="6" t="s">
        <v>3</v>
      </c>
    </row>
  </sheetData>
  <sheetProtection/>
  <mergeCells count="2">
    <mergeCell ref="A3:G3"/>
    <mergeCell ref="A14:G14"/>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T102"/>
  <sheetViews>
    <sheetView zoomScalePageLayoutView="0" workbookViewId="0" topLeftCell="A1">
      <pane xSplit="1" topLeftCell="B1" activePane="topRight" state="frozen"/>
      <selection pane="topLeft" activeCell="A1" sqref="A1"/>
      <selection pane="topRight" activeCell="A28" sqref="A28"/>
    </sheetView>
  </sheetViews>
  <sheetFormatPr defaultColWidth="8.8515625" defaultRowHeight="12.75"/>
  <cols>
    <col min="1" max="1" width="22.421875" style="0" customWidth="1"/>
    <col min="2" max="20" width="12.00390625" style="0" customWidth="1"/>
  </cols>
  <sheetData>
    <row r="1" ht="15">
      <c r="A1" s="29" t="s">
        <v>177</v>
      </c>
    </row>
    <row r="2" spans="1:20" ht="15">
      <c r="A2" s="29"/>
      <c r="B2" s="29"/>
      <c r="C2" s="78" t="s">
        <v>480</v>
      </c>
      <c r="D2" s="79"/>
      <c r="E2" s="80"/>
      <c r="F2" s="78" t="s">
        <v>481</v>
      </c>
      <c r="G2" s="79"/>
      <c r="H2" s="80"/>
      <c r="I2" s="78" t="s">
        <v>482</v>
      </c>
      <c r="J2" s="79"/>
      <c r="K2" s="80"/>
      <c r="L2" s="78" t="s">
        <v>483</v>
      </c>
      <c r="M2" s="79"/>
      <c r="N2" s="80"/>
      <c r="O2" s="78" t="s">
        <v>484</v>
      </c>
      <c r="P2" s="79"/>
      <c r="Q2" s="80"/>
      <c r="R2" s="78" t="s">
        <v>485</v>
      </c>
      <c r="S2" s="79"/>
      <c r="T2" s="80"/>
    </row>
    <row r="3" spans="2:20" ht="12">
      <c r="B3" t="s">
        <v>324</v>
      </c>
      <c r="C3" s="36" t="s">
        <v>276</v>
      </c>
      <c r="D3" s="37" t="s">
        <v>277</v>
      </c>
      <c r="E3" s="38" t="s">
        <v>278</v>
      </c>
      <c r="F3" s="36" t="s">
        <v>276</v>
      </c>
      <c r="G3" s="37" t="s">
        <v>277</v>
      </c>
      <c r="H3" s="38" t="s">
        <v>278</v>
      </c>
      <c r="I3" s="36" t="s">
        <v>276</v>
      </c>
      <c r="J3" s="37" t="s">
        <v>277</v>
      </c>
      <c r="K3" s="38" t="s">
        <v>278</v>
      </c>
      <c r="L3" s="36" t="s">
        <v>276</v>
      </c>
      <c r="M3" s="37" t="s">
        <v>277</v>
      </c>
      <c r="N3" s="38" t="s">
        <v>278</v>
      </c>
      <c r="O3" s="36" t="s">
        <v>276</v>
      </c>
      <c r="P3" s="37" t="s">
        <v>277</v>
      </c>
      <c r="Q3" s="38" t="s">
        <v>278</v>
      </c>
      <c r="R3" s="36" t="s">
        <v>276</v>
      </c>
      <c r="S3" s="37" t="s">
        <v>277</v>
      </c>
      <c r="T3" s="38" t="s">
        <v>278</v>
      </c>
    </row>
    <row r="4" spans="1:20" ht="12">
      <c r="A4" t="s">
        <v>428</v>
      </c>
      <c r="B4" s="11">
        <v>1868249</v>
      </c>
      <c r="C4" s="45">
        <v>253168</v>
      </c>
      <c r="D4" s="41">
        <f>C4/$B4</f>
        <v>0.13551084464651125</v>
      </c>
      <c r="E4" s="42">
        <f>1-D4</f>
        <v>0.8644891553534888</v>
      </c>
      <c r="F4" s="45">
        <v>117376</v>
      </c>
      <c r="G4" s="41">
        <f>F4/$B4</f>
        <v>0.06282674311614779</v>
      </c>
      <c r="H4" s="42">
        <f>1-G4</f>
        <v>0.9371732568838522</v>
      </c>
      <c r="I4" s="45">
        <v>50308</v>
      </c>
      <c r="J4" s="41">
        <v>0.026927888092004866</v>
      </c>
      <c r="K4" s="42">
        <v>0.9730721119079951</v>
      </c>
      <c r="L4" s="45">
        <v>17025</v>
      </c>
      <c r="M4" s="41">
        <v>0.00911281097969275</v>
      </c>
      <c r="N4" s="42">
        <v>0.9908871890203073</v>
      </c>
      <c r="O4" s="45">
        <v>72317</v>
      </c>
      <c r="P4" s="41">
        <v>0.03870843768683939</v>
      </c>
      <c r="Q4" s="42">
        <v>0.9612915623131606</v>
      </c>
      <c r="R4" s="45">
        <v>47348</v>
      </c>
      <c r="S4" s="41">
        <v>0.025343516843846833</v>
      </c>
      <c r="T4" s="42">
        <v>0.9746564831561532</v>
      </c>
    </row>
    <row r="5" spans="1:20" ht="12">
      <c r="A5" t="s">
        <v>463</v>
      </c>
      <c r="B5" s="11">
        <v>44632</v>
      </c>
      <c r="C5" s="45">
        <v>6429</v>
      </c>
      <c r="D5" s="41">
        <f aca="true" t="shared" si="0" ref="D5:D25">C5/$B5</f>
        <v>0.14404463165441836</v>
      </c>
      <c r="E5" s="42">
        <f aca="true" t="shared" si="1" ref="E5:E25">1-D5</f>
        <v>0.8559553683455816</v>
      </c>
      <c r="F5" s="36">
        <v>908</v>
      </c>
      <c r="G5" s="41">
        <f aca="true" t="shared" si="2" ref="G5:G25">F5/$B5</f>
        <v>0.02034414769671984</v>
      </c>
      <c r="H5" s="42">
        <f aca="true" t="shared" si="3" ref="H5:H25">1-G5</f>
        <v>0.9796558523032801</v>
      </c>
      <c r="I5" s="45">
        <v>1536</v>
      </c>
      <c r="J5" s="41">
        <v>0.03441476967198423</v>
      </c>
      <c r="K5" s="42">
        <v>0.9655852303280158</v>
      </c>
      <c r="L5" s="46">
        <v>154</v>
      </c>
      <c r="M5" s="41">
        <v>0.003450439146800502</v>
      </c>
      <c r="N5" s="42">
        <v>0.9965495608531995</v>
      </c>
      <c r="O5" s="45">
        <v>1408</v>
      </c>
      <c r="P5" s="41">
        <v>0.03154687219931888</v>
      </c>
      <c r="Q5" s="42">
        <v>0.9684531278006812</v>
      </c>
      <c r="R5" s="46">
        <v>2070</v>
      </c>
      <c r="S5" s="41">
        <v>0.04637927944075999</v>
      </c>
      <c r="T5" s="42">
        <v>0.95362072055924</v>
      </c>
    </row>
    <row r="6" spans="1:20" ht="12">
      <c r="A6" t="s">
        <v>434</v>
      </c>
      <c r="B6" s="11">
        <v>830</v>
      </c>
      <c r="C6" s="36">
        <v>0</v>
      </c>
      <c r="D6" s="41">
        <f t="shared" si="0"/>
        <v>0</v>
      </c>
      <c r="E6" s="42">
        <f t="shared" si="1"/>
        <v>1</v>
      </c>
      <c r="F6" s="36">
        <v>0</v>
      </c>
      <c r="G6" s="41">
        <f t="shared" si="2"/>
        <v>0</v>
      </c>
      <c r="H6" s="42">
        <f t="shared" si="3"/>
        <v>1</v>
      </c>
      <c r="I6" s="45">
        <v>26</v>
      </c>
      <c r="J6" s="41">
        <v>0.03132530120481928</v>
      </c>
      <c r="K6" s="42">
        <v>0.9686746987951808</v>
      </c>
      <c r="L6" s="45">
        <v>0</v>
      </c>
      <c r="M6" s="41">
        <v>0</v>
      </c>
      <c r="N6" s="42">
        <v>1</v>
      </c>
      <c r="O6" s="45">
        <v>29</v>
      </c>
      <c r="P6" s="41">
        <v>0.03493975903614458</v>
      </c>
      <c r="Q6" s="42">
        <v>0.9650602409638555</v>
      </c>
      <c r="R6" s="45">
        <v>20</v>
      </c>
      <c r="S6" s="41">
        <v>0.024096385542168676</v>
      </c>
      <c r="T6" s="42">
        <v>0.9759036144578314</v>
      </c>
    </row>
    <row r="7" spans="1:20" ht="12">
      <c r="A7" t="s">
        <v>432</v>
      </c>
      <c r="B7" s="11">
        <v>1704</v>
      </c>
      <c r="C7" s="36">
        <v>49</v>
      </c>
      <c r="D7" s="41">
        <f t="shared" si="0"/>
        <v>0.028755868544600938</v>
      </c>
      <c r="E7" s="42">
        <f t="shared" si="1"/>
        <v>0.971244131455399</v>
      </c>
      <c r="F7" s="36">
        <v>21</v>
      </c>
      <c r="G7" s="41">
        <f t="shared" si="2"/>
        <v>0.01232394366197183</v>
      </c>
      <c r="H7" s="42">
        <f t="shared" si="3"/>
        <v>0.9876760563380281</v>
      </c>
      <c r="I7" s="46">
        <v>21</v>
      </c>
      <c r="J7" s="41">
        <v>0.01232394366197183</v>
      </c>
      <c r="K7" s="42">
        <v>0.9876760563380281</v>
      </c>
      <c r="L7" s="45">
        <v>0</v>
      </c>
      <c r="M7" s="41">
        <v>0</v>
      </c>
      <c r="N7" s="42">
        <v>1</v>
      </c>
      <c r="O7" s="45">
        <v>35</v>
      </c>
      <c r="P7" s="41">
        <v>0.020539906103286387</v>
      </c>
      <c r="Q7" s="42">
        <v>0.9794600938967136</v>
      </c>
      <c r="R7" s="45">
        <v>24</v>
      </c>
      <c r="S7" s="41">
        <v>0.014084507042253521</v>
      </c>
      <c r="T7" s="42">
        <v>0.9859154929577465</v>
      </c>
    </row>
    <row r="8" spans="1:20" ht="12">
      <c r="A8" t="s">
        <v>435</v>
      </c>
      <c r="B8" s="11">
        <v>3021</v>
      </c>
      <c r="C8" s="36">
        <v>938</v>
      </c>
      <c r="D8" s="41">
        <f t="shared" si="0"/>
        <v>0.3104932141674942</v>
      </c>
      <c r="E8" s="42">
        <f t="shared" si="1"/>
        <v>0.6895067858325058</v>
      </c>
      <c r="F8" s="36">
        <v>79</v>
      </c>
      <c r="G8" s="41">
        <f t="shared" si="2"/>
        <v>0.026150281363786824</v>
      </c>
      <c r="H8" s="42">
        <f t="shared" si="3"/>
        <v>0.9738497186362132</v>
      </c>
      <c r="I8" s="46">
        <v>436</v>
      </c>
      <c r="J8" s="41">
        <v>0.1443230718305197</v>
      </c>
      <c r="K8" s="42">
        <v>0.8556769281694803</v>
      </c>
      <c r="L8" s="45">
        <v>29</v>
      </c>
      <c r="M8" s="41">
        <v>0.009599470374048328</v>
      </c>
      <c r="N8" s="42">
        <v>0.9904005296259517</v>
      </c>
      <c r="O8" s="45">
        <v>44</v>
      </c>
      <c r="P8" s="41">
        <v>0.014564713670969877</v>
      </c>
      <c r="Q8" s="42">
        <v>0.9854352863290301</v>
      </c>
      <c r="R8" s="45">
        <v>123</v>
      </c>
      <c r="S8" s="41">
        <v>0.0407149950347567</v>
      </c>
      <c r="T8" s="42">
        <v>0.9592850049652433</v>
      </c>
    </row>
    <row r="9" spans="1:20" ht="12">
      <c r="A9" t="s">
        <v>436</v>
      </c>
      <c r="B9" s="11">
        <v>254</v>
      </c>
      <c r="C9" s="36">
        <v>0</v>
      </c>
      <c r="D9" s="41">
        <f t="shared" si="0"/>
        <v>0</v>
      </c>
      <c r="E9" s="42">
        <f t="shared" si="1"/>
        <v>1</v>
      </c>
      <c r="F9" s="36">
        <v>0</v>
      </c>
      <c r="G9" s="41">
        <f t="shared" si="2"/>
        <v>0</v>
      </c>
      <c r="H9" s="42">
        <f t="shared" si="3"/>
        <v>1</v>
      </c>
      <c r="I9" s="45">
        <v>0</v>
      </c>
      <c r="J9" s="41">
        <v>0</v>
      </c>
      <c r="K9" s="42">
        <v>1</v>
      </c>
      <c r="L9" s="45">
        <v>0</v>
      </c>
      <c r="M9" s="41">
        <v>0</v>
      </c>
      <c r="N9" s="42">
        <v>1</v>
      </c>
      <c r="O9" s="45">
        <v>23</v>
      </c>
      <c r="P9" s="41">
        <v>0.09055118110236221</v>
      </c>
      <c r="Q9" s="42">
        <v>0.9094488188976377</v>
      </c>
      <c r="R9" s="45">
        <v>71</v>
      </c>
      <c r="S9" s="41">
        <v>0.2795275590551181</v>
      </c>
      <c r="T9" s="42">
        <v>0.7204724409448819</v>
      </c>
    </row>
    <row r="10" spans="1:20" ht="12">
      <c r="A10" s="32" t="s">
        <v>321</v>
      </c>
      <c r="B10" s="11">
        <v>787</v>
      </c>
      <c r="C10" s="39">
        <v>0</v>
      </c>
      <c r="D10" s="41">
        <f t="shared" si="0"/>
        <v>0</v>
      </c>
      <c r="E10" s="42">
        <f t="shared" si="1"/>
        <v>1</v>
      </c>
      <c r="F10" s="48">
        <v>0</v>
      </c>
      <c r="G10" s="41">
        <f t="shared" si="2"/>
        <v>0</v>
      </c>
      <c r="H10" s="42">
        <f t="shared" si="3"/>
        <v>1</v>
      </c>
      <c r="I10" s="45">
        <v>0</v>
      </c>
      <c r="J10" s="41">
        <v>0</v>
      </c>
      <c r="K10" s="42">
        <v>1</v>
      </c>
      <c r="L10" s="45">
        <v>0</v>
      </c>
      <c r="M10" s="41">
        <v>0</v>
      </c>
      <c r="N10" s="42">
        <v>1</v>
      </c>
      <c r="O10" s="45">
        <v>49</v>
      </c>
      <c r="P10" s="41">
        <v>0.062261753494282084</v>
      </c>
      <c r="Q10" s="42">
        <v>0.9377382465057179</v>
      </c>
      <c r="R10" s="45">
        <v>117</v>
      </c>
      <c r="S10" s="41">
        <v>0.14866581956797967</v>
      </c>
      <c r="T10" s="42">
        <v>0.8513341804320204</v>
      </c>
    </row>
    <row r="11" spans="1:20" ht="12">
      <c r="A11" t="s">
        <v>438</v>
      </c>
      <c r="B11" s="11">
        <v>511</v>
      </c>
      <c r="C11" s="36">
        <v>0</v>
      </c>
      <c r="D11" s="41">
        <f t="shared" si="0"/>
        <v>0</v>
      </c>
      <c r="E11" s="42">
        <f t="shared" si="1"/>
        <v>1</v>
      </c>
      <c r="F11" s="36">
        <v>14</v>
      </c>
      <c r="G11" s="41">
        <f t="shared" si="2"/>
        <v>0.0273972602739726</v>
      </c>
      <c r="H11" s="42">
        <f t="shared" si="3"/>
        <v>0.9726027397260274</v>
      </c>
      <c r="I11" s="45">
        <v>0</v>
      </c>
      <c r="J11" s="41">
        <v>0</v>
      </c>
      <c r="K11" s="42">
        <v>1</v>
      </c>
      <c r="L11" s="45">
        <v>0</v>
      </c>
      <c r="M11" s="41">
        <v>0</v>
      </c>
      <c r="N11" s="42">
        <v>1</v>
      </c>
      <c r="O11" s="45">
        <v>10</v>
      </c>
      <c r="P11" s="41">
        <v>0.019569471624266144</v>
      </c>
      <c r="Q11" s="42">
        <v>0.9804305283757339</v>
      </c>
      <c r="R11" s="45">
        <v>57</v>
      </c>
      <c r="S11" s="41">
        <v>0.11154598825831702</v>
      </c>
      <c r="T11" s="42">
        <v>0.888454011741683</v>
      </c>
    </row>
    <row r="12" spans="1:20" ht="12">
      <c r="A12" t="s">
        <v>433</v>
      </c>
      <c r="B12" s="11">
        <v>357</v>
      </c>
      <c r="C12" s="36">
        <v>0</v>
      </c>
      <c r="D12" s="41">
        <f t="shared" si="0"/>
        <v>0</v>
      </c>
      <c r="E12" s="42">
        <f t="shared" si="1"/>
        <v>1</v>
      </c>
      <c r="F12" s="36">
        <v>0</v>
      </c>
      <c r="G12" s="41">
        <f t="shared" si="2"/>
        <v>0</v>
      </c>
      <c r="H12" s="42">
        <f t="shared" si="3"/>
        <v>1</v>
      </c>
      <c r="I12" s="45">
        <v>0</v>
      </c>
      <c r="J12" s="41">
        <v>0</v>
      </c>
      <c r="K12" s="42">
        <v>1</v>
      </c>
      <c r="L12" s="45">
        <v>0</v>
      </c>
      <c r="M12" s="41">
        <v>0</v>
      </c>
      <c r="N12" s="42">
        <v>1</v>
      </c>
      <c r="O12" s="45">
        <v>0</v>
      </c>
      <c r="P12" s="41">
        <v>0</v>
      </c>
      <c r="Q12" s="42">
        <v>1</v>
      </c>
      <c r="R12" s="45">
        <v>0</v>
      </c>
      <c r="S12" s="41">
        <v>0</v>
      </c>
      <c r="T12" s="42">
        <v>1</v>
      </c>
    </row>
    <row r="13" spans="1:20" ht="12">
      <c r="A13" t="s">
        <v>439</v>
      </c>
      <c r="B13" s="11">
        <v>986</v>
      </c>
      <c r="C13" s="36">
        <v>46</v>
      </c>
      <c r="D13" s="41">
        <f t="shared" si="0"/>
        <v>0.04665314401622718</v>
      </c>
      <c r="E13" s="42">
        <f t="shared" si="1"/>
        <v>0.9533468559837728</v>
      </c>
      <c r="F13" s="36">
        <v>14</v>
      </c>
      <c r="G13" s="41">
        <f t="shared" si="2"/>
        <v>0.014198782961460446</v>
      </c>
      <c r="H13" s="42">
        <f t="shared" si="3"/>
        <v>0.9858012170385395</v>
      </c>
      <c r="I13" s="45">
        <v>23</v>
      </c>
      <c r="J13" s="41">
        <v>0.02332657200811359</v>
      </c>
      <c r="K13" s="42">
        <v>0.9766734279918864</v>
      </c>
      <c r="L13" s="45">
        <v>24</v>
      </c>
      <c r="M13" s="41">
        <v>0.02434077079107505</v>
      </c>
      <c r="N13" s="42">
        <v>0.975659229208925</v>
      </c>
      <c r="O13" s="45">
        <v>39</v>
      </c>
      <c r="P13" s="41">
        <v>0.03955375253549696</v>
      </c>
      <c r="Q13" s="42">
        <v>0.960446247464503</v>
      </c>
      <c r="R13" s="45">
        <v>36</v>
      </c>
      <c r="S13" s="41">
        <v>0.036511156186612576</v>
      </c>
      <c r="T13" s="42">
        <v>0.9634888438133874</v>
      </c>
    </row>
    <row r="14" spans="1:20" ht="12">
      <c r="A14" t="s">
        <v>440</v>
      </c>
      <c r="B14" s="11">
        <v>1718</v>
      </c>
      <c r="C14" s="36">
        <v>296</v>
      </c>
      <c r="D14" s="41">
        <f t="shared" si="0"/>
        <v>0.17229336437718276</v>
      </c>
      <c r="E14" s="42">
        <f t="shared" si="1"/>
        <v>0.8277066356228172</v>
      </c>
      <c r="F14" s="36">
        <v>19</v>
      </c>
      <c r="G14" s="41">
        <f t="shared" si="2"/>
        <v>0.011059371362048894</v>
      </c>
      <c r="H14" s="42">
        <f t="shared" si="3"/>
        <v>0.9889406286379511</v>
      </c>
      <c r="I14" s="45">
        <v>0</v>
      </c>
      <c r="J14" s="41">
        <v>0</v>
      </c>
      <c r="K14" s="42">
        <v>1</v>
      </c>
      <c r="L14" s="45">
        <v>0</v>
      </c>
      <c r="M14" s="41">
        <v>0</v>
      </c>
      <c r="N14" s="42">
        <v>1</v>
      </c>
      <c r="O14" s="45">
        <v>60</v>
      </c>
      <c r="P14" s="41">
        <v>0.034924330616996506</v>
      </c>
      <c r="Q14" s="42">
        <v>0.9650756693830035</v>
      </c>
      <c r="R14" s="45">
        <v>122</v>
      </c>
      <c r="S14" s="41">
        <v>0.0710128055878929</v>
      </c>
      <c r="T14" s="42">
        <v>0.9289871944121071</v>
      </c>
    </row>
    <row r="15" spans="1:20" ht="12">
      <c r="A15" t="s">
        <v>441</v>
      </c>
      <c r="B15" s="11">
        <v>3648</v>
      </c>
      <c r="C15" s="36">
        <v>348</v>
      </c>
      <c r="D15" s="41">
        <f t="shared" si="0"/>
        <v>0.09539473684210527</v>
      </c>
      <c r="E15" s="42">
        <f t="shared" si="1"/>
        <v>0.9046052631578947</v>
      </c>
      <c r="F15" s="36">
        <v>96</v>
      </c>
      <c r="G15" s="41">
        <f t="shared" si="2"/>
        <v>0.02631578947368421</v>
      </c>
      <c r="H15" s="42">
        <f t="shared" si="3"/>
        <v>0.9736842105263158</v>
      </c>
      <c r="I15" s="45">
        <v>54</v>
      </c>
      <c r="J15" s="41">
        <v>0.014802631578947368</v>
      </c>
      <c r="K15" s="42">
        <v>0.9851973684210527</v>
      </c>
      <c r="L15" s="45">
        <v>32</v>
      </c>
      <c r="M15" s="41">
        <v>0.008771929824561403</v>
      </c>
      <c r="N15" s="42">
        <v>0.9912280701754386</v>
      </c>
      <c r="O15" s="45">
        <v>105</v>
      </c>
      <c r="P15" s="41">
        <v>0.028782894736842105</v>
      </c>
      <c r="Q15" s="42">
        <v>0.9712171052631579</v>
      </c>
      <c r="R15" s="45">
        <v>219</v>
      </c>
      <c r="S15" s="41">
        <v>0.060032894736842105</v>
      </c>
      <c r="T15" s="42">
        <v>0.9399671052631579</v>
      </c>
    </row>
    <row r="16" spans="1:20" ht="12">
      <c r="A16" t="s">
        <v>442</v>
      </c>
      <c r="B16" s="11">
        <v>385</v>
      </c>
      <c r="C16" s="36">
        <v>0</v>
      </c>
      <c r="D16" s="41">
        <f t="shared" si="0"/>
        <v>0</v>
      </c>
      <c r="E16" s="42">
        <f t="shared" si="1"/>
        <v>1</v>
      </c>
      <c r="F16" s="36">
        <v>0</v>
      </c>
      <c r="G16" s="41">
        <f t="shared" si="2"/>
        <v>0</v>
      </c>
      <c r="H16" s="42">
        <f t="shared" si="3"/>
        <v>1</v>
      </c>
      <c r="I16" s="45">
        <v>10</v>
      </c>
      <c r="J16" s="41">
        <v>0.025974025974025976</v>
      </c>
      <c r="K16" s="42">
        <v>0.974025974025974</v>
      </c>
      <c r="L16" s="45">
        <v>0</v>
      </c>
      <c r="M16" s="41">
        <v>0</v>
      </c>
      <c r="N16" s="42">
        <v>1</v>
      </c>
      <c r="O16" s="45">
        <v>48</v>
      </c>
      <c r="P16" s="41">
        <v>0.12467532467532468</v>
      </c>
      <c r="Q16" s="42">
        <v>0.8753246753246753</v>
      </c>
      <c r="R16" s="45">
        <v>19</v>
      </c>
      <c r="S16" s="41">
        <v>0.04935064935064935</v>
      </c>
      <c r="T16" s="42">
        <v>0.9506493506493506</v>
      </c>
    </row>
    <row r="17" spans="1:20" ht="12">
      <c r="A17" t="s">
        <v>443</v>
      </c>
      <c r="B17" s="11">
        <v>2036</v>
      </c>
      <c r="C17" s="36">
        <v>44</v>
      </c>
      <c r="D17" s="41">
        <f t="shared" si="0"/>
        <v>0.021611001964636542</v>
      </c>
      <c r="E17" s="42">
        <f t="shared" si="1"/>
        <v>0.9783889980353635</v>
      </c>
      <c r="F17" s="36">
        <v>41</v>
      </c>
      <c r="G17" s="41">
        <f t="shared" si="2"/>
        <v>0.02013752455795678</v>
      </c>
      <c r="H17" s="42">
        <f t="shared" si="3"/>
        <v>0.9798624754420432</v>
      </c>
      <c r="I17" s="45">
        <v>366</v>
      </c>
      <c r="J17" s="41">
        <v>0.17976424361493124</v>
      </c>
      <c r="K17" s="42">
        <v>0.8202357563850687</v>
      </c>
      <c r="L17" s="45">
        <v>0</v>
      </c>
      <c r="M17" s="41">
        <v>0</v>
      </c>
      <c r="N17" s="42">
        <v>1</v>
      </c>
      <c r="O17" s="45">
        <v>30</v>
      </c>
      <c r="P17" s="41">
        <v>0.014734774066797643</v>
      </c>
      <c r="Q17" s="42">
        <v>0.9852652259332023</v>
      </c>
      <c r="R17" s="45">
        <v>201</v>
      </c>
      <c r="S17" s="41">
        <v>0.0987229862475442</v>
      </c>
      <c r="T17" s="42">
        <v>0.9012770137524558</v>
      </c>
    </row>
    <row r="18" spans="1:20" ht="12">
      <c r="A18" t="s">
        <v>444</v>
      </c>
      <c r="B18" s="11">
        <v>512</v>
      </c>
      <c r="C18" s="48">
        <v>9</v>
      </c>
      <c r="D18" s="41">
        <f t="shared" si="0"/>
        <v>0.017578125</v>
      </c>
      <c r="E18" s="42">
        <f t="shared" si="1"/>
        <v>0.982421875</v>
      </c>
      <c r="F18" s="36">
        <v>0</v>
      </c>
      <c r="G18" s="41">
        <f t="shared" si="2"/>
        <v>0</v>
      </c>
      <c r="H18" s="42">
        <f t="shared" si="3"/>
        <v>1</v>
      </c>
      <c r="I18" s="45">
        <v>44</v>
      </c>
      <c r="J18" s="41">
        <v>0.0859375</v>
      </c>
      <c r="K18" s="42">
        <v>0.9140625</v>
      </c>
      <c r="L18" s="45">
        <v>0</v>
      </c>
      <c r="M18" s="41">
        <v>0</v>
      </c>
      <c r="N18" s="42">
        <v>1</v>
      </c>
      <c r="O18" s="45">
        <v>34</v>
      </c>
      <c r="P18" s="41">
        <v>0.06640625</v>
      </c>
      <c r="Q18" s="42">
        <v>0.93359375</v>
      </c>
      <c r="R18" s="45">
        <v>32</v>
      </c>
      <c r="S18" s="41">
        <v>0.0625</v>
      </c>
      <c r="T18" s="42">
        <v>0.9375</v>
      </c>
    </row>
    <row r="19" spans="1:20" ht="12">
      <c r="A19" t="s">
        <v>446</v>
      </c>
      <c r="B19" s="11">
        <v>172</v>
      </c>
      <c r="C19" s="36">
        <v>0</v>
      </c>
      <c r="D19" s="41">
        <f t="shared" si="0"/>
        <v>0</v>
      </c>
      <c r="E19" s="42">
        <f t="shared" si="1"/>
        <v>1</v>
      </c>
      <c r="F19" s="36">
        <v>0</v>
      </c>
      <c r="G19" s="41">
        <f t="shared" si="2"/>
        <v>0</v>
      </c>
      <c r="H19" s="42">
        <f t="shared" si="3"/>
        <v>1</v>
      </c>
      <c r="I19" s="45">
        <v>0</v>
      </c>
      <c r="J19" s="41">
        <v>0</v>
      </c>
      <c r="K19" s="42">
        <v>1</v>
      </c>
      <c r="L19" s="45">
        <v>0</v>
      </c>
      <c r="M19" s="41">
        <v>0</v>
      </c>
      <c r="N19" s="42">
        <v>1</v>
      </c>
      <c r="O19" s="45">
        <v>0</v>
      </c>
      <c r="P19" s="41">
        <v>0</v>
      </c>
      <c r="Q19" s="42">
        <v>1</v>
      </c>
      <c r="R19" s="45">
        <v>51</v>
      </c>
      <c r="S19" s="41">
        <v>0.29651162790697677</v>
      </c>
      <c r="T19" s="42">
        <v>0.7034883720930232</v>
      </c>
    </row>
    <row r="20" spans="1:20" ht="12">
      <c r="A20" t="s">
        <v>445</v>
      </c>
      <c r="B20" s="11">
        <v>630</v>
      </c>
      <c r="C20" s="36">
        <v>58</v>
      </c>
      <c r="D20" s="41">
        <f t="shared" si="0"/>
        <v>0.09206349206349207</v>
      </c>
      <c r="E20" s="42">
        <f t="shared" si="1"/>
        <v>0.9079365079365079</v>
      </c>
      <c r="F20" s="36">
        <v>0</v>
      </c>
      <c r="G20" s="41">
        <f t="shared" si="2"/>
        <v>0</v>
      </c>
      <c r="H20" s="42">
        <f t="shared" si="3"/>
        <v>1</v>
      </c>
      <c r="I20" s="45">
        <v>0</v>
      </c>
      <c r="J20" s="41">
        <v>0</v>
      </c>
      <c r="K20" s="42">
        <v>1</v>
      </c>
      <c r="L20" s="45">
        <v>0</v>
      </c>
      <c r="M20" s="41">
        <v>0</v>
      </c>
      <c r="N20" s="42">
        <v>1</v>
      </c>
      <c r="O20" s="45">
        <v>92</v>
      </c>
      <c r="P20" s="41">
        <v>0.14603174603174604</v>
      </c>
      <c r="Q20" s="42">
        <v>0.8539682539682539</v>
      </c>
      <c r="R20" s="45">
        <v>30</v>
      </c>
      <c r="S20" s="41">
        <v>0.047619047619047616</v>
      </c>
      <c r="T20" s="42">
        <v>0.9523809523809523</v>
      </c>
    </row>
    <row r="21" spans="1:20" ht="12">
      <c r="A21" t="s">
        <v>447</v>
      </c>
      <c r="B21" s="11">
        <v>2498</v>
      </c>
      <c r="C21" s="36">
        <v>215</v>
      </c>
      <c r="D21" s="41">
        <f t="shared" si="0"/>
        <v>0.08606885508406725</v>
      </c>
      <c r="E21" s="42">
        <f t="shared" si="1"/>
        <v>0.9139311449159327</v>
      </c>
      <c r="F21" s="36">
        <v>67</v>
      </c>
      <c r="G21" s="41">
        <f t="shared" si="2"/>
        <v>0.026821457165732587</v>
      </c>
      <c r="H21" s="42">
        <f t="shared" si="3"/>
        <v>0.9731785428342674</v>
      </c>
      <c r="I21" s="45">
        <v>45</v>
      </c>
      <c r="J21" s="41">
        <v>0.018014411529223378</v>
      </c>
      <c r="K21" s="42">
        <v>0.9819855884707767</v>
      </c>
      <c r="L21" s="45">
        <v>0</v>
      </c>
      <c r="M21" s="41">
        <v>0</v>
      </c>
      <c r="N21" s="42">
        <v>1</v>
      </c>
      <c r="O21" s="45">
        <v>46</v>
      </c>
      <c r="P21" s="41">
        <v>0.018414731785428344</v>
      </c>
      <c r="Q21" s="42">
        <v>0.9815852682145717</v>
      </c>
      <c r="R21" s="45">
        <v>226</v>
      </c>
      <c r="S21" s="41">
        <v>0.09047237790232186</v>
      </c>
      <c r="T21" s="42">
        <v>0.9095276220976781</v>
      </c>
    </row>
    <row r="22" spans="1:20" ht="12">
      <c r="A22" t="s">
        <v>448</v>
      </c>
      <c r="B22" s="11">
        <v>1463</v>
      </c>
      <c r="C22" s="36">
        <v>725</v>
      </c>
      <c r="D22" s="41">
        <f t="shared" si="0"/>
        <v>0.4955570745044429</v>
      </c>
      <c r="E22" s="42">
        <f t="shared" si="1"/>
        <v>0.5044429254955571</v>
      </c>
      <c r="F22" s="36">
        <v>17</v>
      </c>
      <c r="G22" s="41">
        <f t="shared" si="2"/>
        <v>0.01161995898838004</v>
      </c>
      <c r="H22" s="42">
        <f t="shared" si="3"/>
        <v>0.9883800410116199</v>
      </c>
      <c r="I22" s="45">
        <v>0</v>
      </c>
      <c r="J22" s="41">
        <v>0</v>
      </c>
      <c r="K22" s="42">
        <v>1</v>
      </c>
      <c r="L22" s="45">
        <v>0</v>
      </c>
      <c r="M22" s="41">
        <v>0</v>
      </c>
      <c r="N22" s="42">
        <v>1</v>
      </c>
      <c r="O22" s="45">
        <v>23</v>
      </c>
      <c r="P22" s="41">
        <v>0.01572112098427888</v>
      </c>
      <c r="Q22" s="42">
        <v>0.9842788790157211</v>
      </c>
      <c r="R22" s="45">
        <v>106</v>
      </c>
      <c r="S22" s="41">
        <v>0.07245386192754613</v>
      </c>
      <c r="T22" s="42">
        <v>0.9275461380724539</v>
      </c>
    </row>
    <row r="23" spans="1:20" ht="12">
      <c r="A23" t="s">
        <v>449</v>
      </c>
      <c r="B23" s="11">
        <v>16620</v>
      </c>
      <c r="C23" s="45">
        <v>3431</v>
      </c>
      <c r="D23" s="41">
        <f t="shared" si="0"/>
        <v>0.20643802647412757</v>
      </c>
      <c r="E23" s="42">
        <f t="shared" si="1"/>
        <v>0.7935619735258724</v>
      </c>
      <c r="F23" s="36">
        <v>422</v>
      </c>
      <c r="G23" s="41">
        <f t="shared" si="2"/>
        <v>0.02539109506618532</v>
      </c>
      <c r="H23" s="42">
        <f t="shared" si="3"/>
        <v>0.9746089049338147</v>
      </c>
      <c r="I23" s="45">
        <v>304</v>
      </c>
      <c r="J23" s="41">
        <v>0.01829121540312876</v>
      </c>
      <c r="K23" s="42">
        <v>0.9817087845968713</v>
      </c>
      <c r="L23" s="45">
        <v>17</v>
      </c>
      <c r="M23" s="41">
        <v>0.001022864019253911</v>
      </c>
      <c r="N23" s="42">
        <v>0.9989771359807461</v>
      </c>
      <c r="O23" s="45">
        <v>413</v>
      </c>
      <c r="P23" s="41">
        <v>0.024849578820697955</v>
      </c>
      <c r="Q23" s="42">
        <v>0.9751504211793021</v>
      </c>
      <c r="R23" s="45">
        <v>356</v>
      </c>
      <c r="S23" s="41">
        <v>0.021419975932611312</v>
      </c>
      <c r="T23" s="42">
        <v>0.9785800240673886</v>
      </c>
    </row>
    <row r="24" spans="1:20" ht="12">
      <c r="A24" t="s">
        <v>451</v>
      </c>
      <c r="B24" s="11">
        <v>2017</v>
      </c>
      <c r="C24" s="36">
        <v>12</v>
      </c>
      <c r="D24" s="41">
        <f t="shared" si="0"/>
        <v>0.005949429846306396</v>
      </c>
      <c r="E24" s="42">
        <f t="shared" si="1"/>
        <v>0.9940505701536936</v>
      </c>
      <c r="F24" s="36">
        <v>57</v>
      </c>
      <c r="G24" s="41">
        <f t="shared" si="2"/>
        <v>0.02825979176995538</v>
      </c>
      <c r="H24" s="42">
        <f t="shared" si="3"/>
        <v>0.9717402082300446</v>
      </c>
      <c r="I24" s="45">
        <v>11</v>
      </c>
      <c r="J24" s="41">
        <v>0.005453644025780862</v>
      </c>
      <c r="K24" s="42">
        <v>0.9945463559742191</v>
      </c>
      <c r="L24" s="45">
        <v>35</v>
      </c>
      <c r="M24" s="41">
        <v>0.017352503718393655</v>
      </c>
      <c r="N24" s="42">
        <v>0.9826474962816063</v>
      </c>
      <c r="O24" s="45">
        <v>69</v>
      </c>
      <c r="P24" s="41">
        <v>0.034209221616261776</v>
      </c>
      <c r="Q24" s="42">
        <v>0.9657907783837383</v>
      </c>
      <c r="R24" s="45">
        <v>180</v>
      </c>
      <c r="S24" s="41">
        <v>0.08924144769459594</v>
      </c>
      <c r="T24" s="42">
        <v>0.910758552305404</v>
      </c>
    </row>
    <row r="25" spans="1:20" ht="12">
      <c r="A25" t="s">
        <v>452</v>
      </c>
      <c r="B25" s="11">
        <v>4485</v>
      </c>
      <c r="C25" s="40">
        <v>356</v>
      </c>
      <c r="D25" s="43">
        <f t="shared" si="0"/>
        <v>0.07937569676700111</v>
      </c>
      <c r="E25" s="44">
        <f t="shared" si="1"/>
        <v>0.9206243032329989</v>
      </c>
      <c r="F25" s="40">
        <v>100</v>
      </c>
      <c r="G25" s="43">
        <f t="shared" si="2"/>
        <v>0.022296544035674472</v>
      </c>
      <c r="H25" s="44">
        <f t="shared" si="3"/>
        <v>0.9777034559643255</v>
      </c>
      <c r="I25" s="47">
        <v>174</v>
      </c>
      <c r="J25" s="43">
        <v>0.03879598662207358</v>
      </c>
      <c r="K25" s="44">
        <v>0.9612040133779264</v>
      </c>
      <c r="L25" s="47">
        <v>0</v>
      </c>
      <c r="M25" s="43">
        <v>0</v>
      </c>
      <c r="N25" s="44">
        <v>1</v>
      </c>
      <c r="O25" s="47">
        <v>255</v>
      </c>
      <c r="P25" s="43">
        <v>0.056856187290969896</v>
      </c>
      <c r="Q25" s="44">
        <v>0.9431438127090301</v>
      </c>
      <c r="R25" s="47">
        <v>80</v>
      </c>
      <c r="S25" s="43">
        <v>0.017837235228539576</v>
      </c>
      <c r="T25" s="44">
        <v>0.9821627647714605</v>
      </c>
    </row>
    <row r="28" ht="12">
      <c r="A28" s="6" t="s">
        <v>4</v>
      </c>
    </row>
    <row r="32" ht="12">
      <c r="A32" s="32" t="s">
        <v>255</v>
      </c>
    </row>
    <row r="33" ht="12">
      <c r="A33" s="32" t="s">
        <v>176</v>
      </c>
    </row>
    <row r="35" spans="1:7" ht="12">
      <c r="A35" s="6" t="s">
        <v>256</v>
      </c>
      <c r="C35" t="s">
        <v>480</v>
      </c>
      <c r="D35" t="s">
        <v>279</v>
      </c>
      <c r="F35" t="s">
        <v>481</v>
      </c>
      <c r="G35" s="6" t="s">
        <v>279</v>
      </c>
    </row>
    <row r="36" spans="3:19" ht="12">
      <c r="C36" s="35">
        <v>325411</v>
      </c>
      <c r="D36" t="s">
        <v>178</v>
      </c>
      <c r="F36" s="35">
        <v>521110</v>
      </c>
      <c r="G36" t="s">
        <v>133</v>
      </c>
      <c r="I36" s="6" t="s">
        <v>482</v>
      </c>
      <c r="J36" t="s">
        <v>279</v>
      </c>
      <c r="L36" s="6" t="s">
        <v>483</v>
      </c>
      <c r="M36" t="s">
        <v>279</v>
      </c>
      <c r="O36" s="6" t="s">
        <v>484</v>
      </c>
      <c r="P36" t="s">
        <v>279</v>
      </c>
      <c r="R36" s="6" t="s">
        <v>485</v>
      </c>
      <c r="S36" t="s">
        <v>279</v>
      </c>
    </row>
    <row r="37" spans="3:19" ht="12">
      <c r="C37" s="35">
        <v>325412</v>
      </c>
      <c r="D37" t="s">
        <v>215</v>
      </c>
      <c r="F37" s="35">
        <v>522110</v>
      </c>
      <c r="G37" t="s">
        <v>134</v>
      </c>
      <c r="I37" s="35">
        <v>212325</v>
      </c>
      <c r="J37" t="s">
        <v>298</v>
      </c>
      <c r="L37" s="35">
        <v>511210</v>
      </c>
      <c r="M37" t="s">
        <v>280</v>
      </c>
      <c r="O37" s="35">
        <v>2211</v>
      </c>
      <c r="P37" t="s">
        <v>202</v>
      </c>
      <c r="R37" s="35">
        <v>339920</v>
      </c>
      <c r="S37" t="s">
        <v>136</v>
      </c>
    </row>
    <row r="38" spans="3:19" ht="12">
      <c r="C38" s="35">
        <v>325413</v>
      </c>
      <c r="D38" t="s">
        <v>216</v>
      </c>
      <c r="F38" s="35">
        <v>522120</v>
      </c>
      <c r="G38" t="s">
        <v>135</v>
      </c>
      <c r="I38" s="35">
        <v>316210</v>
      </c>
      <c r="J38" t="s">
        <v>299</v>
      </c>
      <c r="L38" s="35">
        <v>512110</v>
      </c>
      <c r="M38" t="s">
        <v>281</v>
      </c>
      <c r="O38" s="35">
        <v>2371</v>
      </c>
      <c r="P38" t="s">
        <v>203</v>
      </c>
      <c r="R38" s="35">
        <v>339930</v>
      </c>
      <c r="S38" t="s">
        <v>137</v>
      </c>
    </row>
    <row r="39" spans="3:19" ht="12">
      <c r="C39" s="35">
        <v>325414</v>
      </c>
      <c r="D39" t="s">
        <v>217</v>
      </c>
      <c r="F39" s="35">
        <v>522130</v>
      </c>
      <c r="G39" t="s">
        <v>45</v>
      </c>
      <c r="I39" s="35">
        <v>322220</v>
      </c>
      <c r="J39" t="s">
        <v>300</v>
      </c>
      <c r="L39" s="35">
        <v>512120</v>
      </c>
      <c r="M39" t="s">
        <v>282</v>
      </c>
      <c r="O39" s="35">
        <v>3334</v>
      </c>
      <c r="P39" t="s">
        <v>204</v>
      </c>
      <c r="R39" s="35">
        <v>487110</v>
      </c>
      <c r="S39" t="s">
        <v>138</v>
      </c>
    </row>
    <row r="40" spans="3:19" ht="12">
      <c r="C40" s="35">
        <v>333314</v>
      </c>
      <c r="D40" t="s">
        <v>179</v>
      </c>
      <c r="F40" s="35">
        <v>522190</v>
      </c>
      <c r="G40" t="s">
        <v>46</v>
      </c>
      <c r="I40" s="35">
        <v>322299</v>
      </c>
      <c r="J40" t="s">
        <v>213</v>
      </c>
      <c r="L40" s="35">
        <v>512191</v>
      </c>
      <c r="M40" t="s">
        <v>283</v>
      </c>
      <c r="O40" s="35">
        <v>3336</v>
      </c>
      <c r="P40" t="s">
        <v>205</v>
      </c>
      <c r="R40" s="35">
        <v>487210</v>
      </c>
      <c r="S40" t="s">
        <v>139</v>
      </c>
    </row>
    <row r="41" spans="3:19" ht="12">
      <c r="C41" s="35">
        <v>334510</v>
      </c>
      <c r="D41" t="s">
        <v>185</v>
      </c>
      <c r="F41" s="35">
        <v>522210</v>
      </c>
      <c r="G41" t="s">
        <v>47</v>
      </c>
      <c r="I41" s="35">
        <v>324191</v>
      </c>
      <c r="J41" t="s">
        <v>214</v>
      </c>
      <c r="L41" s="35">
        <v>512199</v>
      </c>
      <c r="M41" t="s">
        <v>284</v>
      </c>
      <c r="O41" s="35">
        <v>3345</v>
      </c>
      <c r="P41" t="s">
        <v>206</v>
      </c>
      <c r="R41" s="35">
        <v>487990</v>
      </c>
      <c r="S41" t="s">
        <v>140</v>
      </c>
    </row>
    <row r="42" spans="3:19" ht="12">
      <c r="C42" s="35">
        <v>334516</v>
      </c>
      <c r="D42" t="s">
        <v>180</v>
      </c>
      <c r="F42" s="35">
        <v>522220</v>
      </c>
      <c r="G42" t="s">
        <v>48</v>
      </c>
      <c r="I42" s="35">
        <v>325412</v>
      </c>
      <c r="J42" t="s">
        <v>215</v>
      </c>
      <c r="L42" s="35">
        <v>512210</v>
      </c>
      <c r="M42" t="s">
        <v>285</v>
      </c>
      <c r="O42" s="35">
        <v>3351</v>
      </c>
      <c r="P42" t="s">
        <v>207</v>
      </c>
      <c r="R42" s="35">
        <v>561510</v>
      </c>
      <c r="S42" t="s">
        <v>141</v>
      </c>
    </row>
    <row r="43" spans="3:19" ht="12">
      <c r="C43" s="35">
        <v>334517</v>
      </c>
      <c r="D43" t="s">
        <v>191</v>
      </c>
      <c r="F43" s="35">
        <v>522291</v>
      </c>
      <c r="G43" t="s">
        <v>49</v>
      </c>
      <c r="I43" s="35">
        <v>325413</v>
      </c>
      <c r="J43" t="s">
        <v>216</v>
      </c>
      <c r="L43" s="35">
        <v>512220</v>
      </c>
      <c r="M43" t="s">
        <v>286</v>
      </c>
      <c r="O43" s="35">
        <v>3359</v>
      </c>
      <c r="P43" t="s">
        <v>208</v>
      </c>
      <c r="R43" s="35">
        <v>561520</v>
      </c>
      <c r="S43" t="s">
        <v>142</v>
      </c>
    </row>
    <row r="44" spans="3:19" ht="12">
      <c r="C44" s="35">
        <v>339112</v>
      </c>
      <c r="D44" t="s">
        <v>199</v>
      </c>
      <c r="F44" s="35">
        <v>522292</v>
      </c>
      <c r="G44" t="s">
        <v>50</v>
      </c>
      <c r="I44" s="35">
        <v>325414</v>
      </c>
      <c r="J44" t="s">
        <v>217</v>
      </c>
      <c r="L44" s="35">
        <v>512230</v>
      </c>
      <c r="M44" t="s">
        <v>287</v>
      </c>
      <c r="O44" s="35">
        <v>5413</v>
      </c>
      <c r="P44" t="s">
        <v>209</v>
      </c>
      <c r="R44" s="35">
        <v>561591</v>
      </c>
      <c r="S44" t="s">
        <v>143</v>
      </c>
    </row>
    <row r="45" spans="3:19" ht="12">
      <c r="C45" s="35">
        <v>339113</v>
      </c>
      <c r="D45" t="s">
        <v>200</v>
      </c>
      <c r="F45" s="35">
        <v>522293</v>
      </c>
      <c r="G45" t="s">
        <v>51</v>
      </c>
      <c r="I45" s="35">
        <v>326112</v>
      </c>
      <c r="J45" t="s">
        <v>218</v>
      </c>
      <c r="L45" s="35">
        <v>512240</v>
      </c>
      <c r="M45" t="s">
        <v>288</v>
      </c>
      <c r="O45" s="35">
        <v>5416</v>
      </c>
      <c r="P45" t="s">
        <v>210</v>
      </c>
      <c r="R45" s="35">
        <v>561599</v>
      </c>
      <c r="S45" t="s">
        <v>144</v>
      </c>
    </row>
    <row r="46" spans="3:19" ht="12">
      <c r="C46" s="35">
        <v>339114</v>
      </c>
      <c r="D46" t="s">
        <v>181</v>
      </c>
      <c r="F46" s="35">
        <v>522294</v>
      </c>
      <c r="G46" t="s">
        <v>52</v>
      </c>
      <c r="I46" s="35">
        <v>326113</v>
      </c>
      <c r="J46" t="s">
        <v>219</v>
      </c>
      <c r="L46" s="35">
        <v>512290</v>
      </c>
      <c r="M46" t="s">
        <v>289</v>
      </c>
      <c r="O46" s="35">
        <v>5417</v>
      </c>
      <c r="P46" t="s">
        <v>211</v>
      </c>
      <c r="R46" s="35">
        <v>711110</v>
      </c>
      <c r="S46" t="s">
        <v>145</v>
      </c>
    </row>
    <row r="47" spans="3:19" ht="12">
      <c r="C47" s="35">
        <v>339115</v>
      </c>
      <c r="D47" t="s">
        <v>182</v>
      </c>
      <c r="F47" s="35">
        <v>522298</v>
      </c>
      <c r="G47" t="s">
        <v>53</v>
      </c>
      <c r="I47" s="35">
        <v>326121</v>
      </c>
      <c r="J47" t="s">
        <v>220</v>
      </c>
      <c r="L47" s="35">
        <v>515111</v>
      </c>
      <c r="M47" t="s">
        <v>290</v>
      </c>
      <c r="O47" s="35">
        <v>5419</v>
      </c>
      <c r="P47" t="s">
        <v>212</v>
      </c>
      <c r="R47" s="35">
        <v>711120</v>
      </c>
      <c r="S47" t="s">
        <v>146</v>
      </c>
    </row>
    <row r="48" spans="3:19" ht="12">
      <c r="C48" s="35">
        <v>339116</v>
      </c>
      <c r="D48" t="s">
        <v>92</v>
      </c>
      <c r="F48" s="35">
        <v>522310</v>
      </c>
      <c r="G48" t="s">
        <v>54</v>
      </c>
      <c r="I48" s="35">
        <v>326199</v>
      </c>
      <c r="J48" t="s">
        <v>221</v>
      </c>
      <c r="L48" s="35">
        <v>515112</v>
      </c>
      <c r="M48" t="s">
        <v>291</v>
      </c>
      <c r="R48" s="35">
        <v>711130</v>
      </c>
      <c r="S48" t="s">
        <v>147</v>
      </c>
    </row>
    <row r="49" spans="3:19" ht="12">
      <c r="C49" s="35">
        <v>423450</v>
      </c>
      <c r="D49" t="s">
        <v>93</v>
      </c>
      <c r="F49" s="35">
        <v>522320</v>
      </c>
      <c r="G49" t="s">
        <v>55</v>
      </c>
      <c r="I49" s="35">
        <v>327110</v>
      </c>
      <c r="J49" t="s">
        <v>222</v>
      </c>
      <c r="L49" s="35">
        <v>515120</v>
      </c>
      <c r="M49" t="s">
        <v>292</v>
      </c>
      <c r="R49" s="35">
        <v>711190</v>
      </c>
      <c r="S49" t="s">
        <v>148</v>
      </c>
    </row>
    <row r="50" spans="3:19" ht="12">
      <c r="C50" s="35">
        <v>446110</v>
      </c>
      <c r="D50" t="s">
        <v>94</v>
      </c>
      <c r="F50" s="35">
        <v>522390</v>
      </c>
      <c r="G50" t="s">
        <v>56</v>
      </c>
      <c r="I50" s="35">
        <v>327120</v>
      </c>
      <c r="J50" t="s">
        <v>223</v>
      </c>
      <c r="L50" s="35">
        <v>515210</v>
      </c>
      <c r="M50" t="s">
        <v>293</v>
      </c>
      <c r="R50" s="35">
        <v>711211</v>
      </c>
      <c r="S50" t="s">
        <v>149</v>
      </c>
    </row>
    <row r="51" spans="3:19" ht="12">
      <c r="C51" s="35">
        <v>446120</v>
      </c>
      <c r="D51" t="s">
        <v>95</v>
      </c>
      <c r="F51" s="35">
        <v>523110</v>
      </c>
      <c r="G51" t="s">
        <v>57</v>
      </c>
      <c r="I51" s="35">
        <v>327910</v>
      </c>
      <c r="J51" t="s">
        <v>224</v>
      </c>
      <c r="L51" s="35">
        <v>517919</v>
      </c>
      <c r="M51" t="s">
        <v>294</v>
      </c>
      <c r="R51" s="35">
        <v>711212</v>
      </c>
      <c r="S51" t="s">
        <v>150</v>
      </c>
    </row>
    <row r="52" spans="3:19" ht="12">
      <c r="C52" s="35">
        <v>446130</v>
      </c>
      <c r="D52" t="s">
        <v>96</v>
      </c>
      <c r="F52" s="35">
        <v>523120</v>
      </c>
      <c r="G52" t="s">
        <v>58</v>
      </c>
      <c r="I52" s="35">
        <v>327992</v>
      </c>
      <c r="J52" t="s">
        <v>225</v>
      </c>
      <c r="L52" s="35">
        <v>518210</v>
      </c>
      <c r="M52" t="s">
        <v>295</v>
      </c>
      <c r="R52" s="35">
        <v>711219</v>
      </c>
      <c r="S52" t="s">
        <v>151</v>
      </c>
    </row>
    <row r="53" spans="3:19" ht="12">
      <c r="C53" s="35">
        <v>446191</v>
      </c>
      <c r="D53" t="s">
        <v>97</v>
      </c>
      <c r="F53" s="35">
        <v>523130</v>
      </c>
      <c r="G53" t="s">
        <v>59</v>
      </c>
      <c r="I53" s="35">
        <v>327993</v>
      </c>
      <c r="J53" t="s">
        <v>226</v>
      </c>
      <c r="L53" s="35">
        <v>519110</v>
      </c>
      <c r="M53" t="s">
        <v>296</v>
      </c>
      <c r="R53" s="35">
        <v>711310</v>
      </c>
      <c r="S53" t="s">
        <v>152</v>
      </c>
    </row>
    <row r="54" spans="3:19" ht="12">
      <c r="C54" s="35">
        <v>446199</v>
      </c>
      <c r="D54" t="s">
        <v>98</v>
      </c>
      <c r="F54" s="35">
        <v>523140</v>
      </c>
      <c r="G54" t="s">
        <v>60</v>
      </c>
      <c r="I54" s="35">
        <v>331313</v>
      </c>
      <c r="J54" t="s">
        <v>227</v>
      </c>
      <c r="L54" s="35">
        <v>519130</v>
      </c>
      <c r="M54" t="s">
        <v>297</v>
      </c>
      <c r="R54" s="35">
        <v>711320</v>
      </c>
      <c r="S54" t="s">
        <v>153</v>
      </c>
    </row>
    <row r="55" spans="3:19" ht="12">
      <c r="C55" s="35">
        <v>541711</v>
      </c>
      <c r="D55" t="s">
        <v>99</v>
      </c>
      <c r="F55" s="35">
        <v>523210</v>
      </c>
      <c r="G55" t="s">
        <v>61</v>
      </c>
      <c r="I55" s="35">
        <v>331314</v>
      </c>
      <c r="J55" t="s">
        <v>228</v>
      </c>
      <c r="R55" s="35">
        <v>711410</v>
      </c>
      <c r="S55" t="s">
        <v>154</v>
      </c>
    </row>
    <row r="56" spans="3:19" ht="12">
      <c r="C56" s="35">
        <v>541712</v>
      </c>
      <c r="D56" t="s">
        <v>100</v>
      </c>
      <c r="F56" s="35">
        <v>523910</v>
      </c>
      <c r="G56" t="s">
        <v>62</v>
      </c>
      <c r="I56" s="35">
        <v>331315</v>
      </c>
      <c r="J56" t="s">
        <v>229</v>
      </c>
      <c r="R56" s="35">
        <v>711510</v>
      </c>
      <c r="S56" t="s">
        <v>155</v>
      </c>
    </row>
    <row r="57" spans="3:19" ht="12">
      <c r="C57" s="35">
        <v>541720</v>
      </c>
      <c r="D57" t="s">
        <v>101</v>
      </c>
      <c r="F57" s="35">
        <v>523920</v>
      </c>
      <c r="G57" t="s">
        <v>63</v>
      </c>
      <c r="I57" s="35">
        <v>331318</v>
      </c>
      <c r="J57" t="s">
        <v>230</v>
      </c>
      <c r="R57" s="35">
        <v>712110</v>
      </c>
      <c r="S57" t="s">
        <v>156</v>
      </c>
    </row>
    <row r="58" spans="3:19" ht="12">
      <c r="C58" s="35">
        <v>562112</v>
      </c>
      <c r="D58" t="s">
        <v>102</v>
      </c>
      <c r="F58" s="35">
        <v>523930</v>
      </c>
      <c r="G58" t="s">
        <v>64</v>
      </c>
      <c r="I58" s="35">
        <v>332111</v>
      </c>
      <c r="J58" t="s">
        <v>231</v>
      </c>
      <c r="R58" s="35">
        <v>712120</v>
      </c>
      <c r="S58" t="s">
        <v>157</v>
      </c>
    </row>
    <row r="59" spans="3:19" ht="12">
      <c r="C59" s="35">
        <v>562211</v>
      </c>
      <c r="D59" t="s">
        <v>103</v>
      </c>
      <c r="F59" s="35">
        <v>523991</v>
      </c>
      <c r="G59" t="s">
        <v>65</v>
      </c>
      <c r="I59" s="35">
        <v>332117</v>
      </c>
      <c r="J59" t="s">
        <v>232</v>
      </c>
      <c r="R59" s="35">
        <v>712130</v>
      </c>
      <c r="S59" t="s">
        <v>158</v>
      </c>
    </row>
    <row r="60" spans="3:19" ht="12">
      <c r="C60" s="35">
        <v>621111</v>
      </c>
      <c r="D60" t="s">
        <v>104</v>
      </c>
      <c r="F60" s="35">
        <v>523999</v>
      </c>
      <c r="G60" t="s">
        <v>66</v>
      </c>
      <c r="I60" s="35">
        <v>332313</v>
      </c>
      <c r="J60" t="s">
        <v>233</v>
      </c>
      <c r="R60" s="35">
        <v>712190</v>
      </c>
      <c r="S60" t="s">
        <v>159</v>
      </c>
    </row>
    <row r="61" spans="3:19" ht="12">
      <c r="C61" s="35">
        <v>621112</v>
      </c>
      <c r="D61" t="s">
        <v>105</v>
      </c>
      <c r="F61" s="35">
        <v>524113</v>
      </c>
      <c r="G61" t="s">
        <v>67</v>
      </c>
      <c r="I61" s="35">
        <v>332322</v>
      </c>
      <c r="J61" t="s">
        <v>234</v>
      </c>
      <c r="R61" s="35">
        <v>713110</v>
      </c>
      <c r="S61" t="s">
        <v>160</v>
      </c>
    </row>
    <row r="62" spans="3:19" ht="12">
      <c r="C62" s="35">
        <v>621210</v>
      </c>
      <c r="D62" t="s">
        <v>106</v>
      </c>
      <c r="F62" s="35">
        <v>524114</v>
      </c>
      <c r="G62" t="s">
        <v>68</v>
      </c>
      <c r="I62" s="35">
        <v>332618</v>
      </c>
      <c r="J62" t="s">
        <v>235</v>
      </c>
      <c r="R62" s="35">
        <v>713120</v>
      </c>
      <c r="S62" t="s">
        <v>161</v>
      </c>
    </row>
    <row r="63" spans="3:19" ht="12">
      <c r="C63" s="35">
        <v>621310</v>
      </c>
      <c r="D63" t="s">
        <v>107</v>
      </c>
      <c r="F63" s="35">
        <v>524126</v>
      </c>
      <c r="G63" t="s">
        <v>69</v>
      </c>
      <c r="I63" s="35">
        <v>332812</v>
      </c>
      <c r="J63" t="s">
        <v>236</v>
      </c>
      <c r="R63" s="35">
        <v>713210</v>
      </c>
      <c r="S63" t="s">
        <v>162</v>
      </c>
    </row>
    <row r="64" spans="3:19" ht="12">
      <c r="C64" s="35">
        <v>621320</v>
      </c>
      <c r="D64" t="s">
        <v>108</v>
      </c>
      <c r="F64" s="35">
        <v>524127</v>
      </c>
      <c r="G64" t="s">
        <v>70</v>
      </c>
      <c r="I64" s="35">
        <v>332813</v>
      </c>
      <c r="J64" t="s">
        <v>237</v>
      </c>
      <c r="R64" s="35">
        <v>713290</v>
      </c>
      <c r="S64" t="s">
        <v>163</v>
      </c>
    </row>
    <row r="65" spans="3:19" ht="12">
      <c r="C65" s="35">
        <v>621330</v>
      </c>
      <c r="D65" t="s">
        <v>109</v>
      </c>
      <c r="F65" s="35">
        <v>524128</v>
      </c>
      <c r="G65" t="s">
        <v>71</v>
      </c>
      <c r="I65" s="35">
        <v>332911</v>
      </c>
      <c r="J65" t="s">
        <v>238</v>
      </c>
      <c r="R65" s="35">
        <v>713910</v>
      </c>
      <c r="S65" t="s">
        <v>164</v>
      </c>
    </row>
    <row r="66" spans="3:19" ht="12">
      <c r="C66" s="35">
        <v>621340</v>
      </c>
      <c r="D66" t="s">
        <v>110</v>
      </c>
      <c r="F66" s="35">
        <v>524130</v>
      </c>
      <c r="G66" t="s">
        <v>72</v>
      </c>
      <c r="I66" s="35">
        <v>332991</v>
      </c>
      <c r="J66" t="s">
        <v>239</v>
      </c>
      <c r="R66" s="35">
        <v>713920</v>
      </c>
      <c r="S66" t="s">
        <v>165</v>
      </c>
    </row>
    <row r="67" spans="3:19" ht="12">
      <c r="C67" s="35">
        <v>621391</v>
      </c>
      <c r="D67" t="s">
        <v>111</v>
      </c>
      <c r="F67" s="35">
        <v>524210</v>
      </c>
      <c r="G67" t="s">
        <v>73</v>
      </c>
      <c r="I67" s="35">
        <v>332994</v>
      </c>
      <c r="J67" t="s">
        <v>240</v>
      </c>
      <c r="R67" s="35">
        <v>713930</v>
      </c>
      <c r="S67" t="s">
        <v>166</v>
      </c>
    </row>
    <row r="68" spans="3:19" ht="12">
      <c r="C68" s="35">
        <v>621399</v>
      </c>
      <c r="D68" t="s">
        <v>112</v>
      </c>
      <c r="F68" s="35">
        <v>524291</v>
      </c>
      <c r="G68" t="s">
        <v>74</v>
      </c>
      <c r="I68" s="35">
        <v>332999</v>
      </c>
      <c r="J68" t="s">
        <v>241</v>
      </c>
      <c r="R68" s="35">
        <v>713940</v>
      </c>
      <c r="S68" t="s">
        <v>167</v>
      </c>
    </row>
    <row r="69" spans="3:19" ht="12">
      <c r="C69" s="35">
        <v>621410</v>
      </c>
      <c r="D69" t="s">
        <v>113</v>
      </c>
      <c r="F69" s="35">
        <v>524292</v>
      </c>
      <c r="G69" t="s">
        <v>75</v>
      </c>
      <c r="I69" s="35">
        <v>333318</v>
      </c>
      <c r="J69" t="s">
        <v>242</v>
      </c>
      <c r="R69" s="35">
        <v>713950</v>
      </c>
      <c r="S69" t="s">
        <v>168</v>
      </c>
    </row>
    <row r="70" spans="3:19" ht="12">
      <c r="C70" s="35">
        <v>621420</v>
      </c>
      <c r="D70" t="s">
        <v>114</v>
      </c>
      <c r="F70" s="35">
        <v>524298</v>
      </c>
      <c r="G70" t="s">
        <v>76</v>
      </c>
      <c r="I70" s="35">
        <v>333511</v>
      </c>
      <c r="J70" t="s">
        <v>243</v>
      </c>
      <c r="R70" s="35">
        <v>713990</v>
      </c>
      <c r="S70" t="s">
        <v>169</v>
      </c>
    </row>
    <row r="71" spans="3:19" ht="12">
      <c r="C71" s="35">
        <v>621491</v>
      </c>
      <c r="D71" t="s">
        <v>115</v>
      </c>
      <c r="F71" s="35">
        <v>525110</v>
      </c>
      <c r="G71" t="s">
        <v>77</v>
      </c>
      <c r="I71" s="35">
        <v>333514</v>
      </c>
      <c r="J71" t="s">
        <v>244</v>
      </c>
      <c r="R71" s="35">
        <v>721110</v>
      </c>
      <c r="S71" t="s">
        <v>170</v>
      </c>
    </row>
    <row r="72" spans="3:19" ht="12">
      <c r="C72" s="35">
        <v>621492</v>
      </c>
      <c r="D72" t="s">
        <v>116</v>
      </c>
      <c r="F72" s="35">
        <v>525120</v>
      </c>
      <c r="G72" t="s">
        <v>78</v>
      </c>
      <c r="I72" s="35">
        <v>333515</v>
      </c>
      <c r="J72" t="s">
        <v>245</v>
      </c>
      <c r="R72" s="35">
        <v>721120</v>
      </c>
      <c r="S72" t="s">
        <v>171</v>
      </c>
    </row>
    <row r="73" spans="3:19" ht="12">
      <c r="C73" s="35">
        <v>621493</v>
      </c>
      <c r="D73" t="s">
        <v>117</v>
      </c>
      <c r="F73" s="35">
        <v>525190</v>
      </c>
      <c r="G73" t="s">
        <v>79</v>
      </c>
      <c r="I73" s="35">
        <v>333517</v>
      </c>
      <c r="J73" t="s">
        <v>246</v>
      </c>
      <c r="R73" s="35">
        <v>721191</v>
      </c>
      <c r="S73" t="s">
        <v>172</v>
      </c>
    </row>
    <row r="74" spans="3:19" ht="12">
      <c r="C74" s="35">
        <v>621498</v>
      </c>
      <c r="D74" t="s">
        <v>118</v>
      </c>
      <c r="F74" s="35">
        <v>525910</v>
      </c>
      <c r="G74" t="s">
        <v>80</v>
      </c>
      <c r="I74" s="35">
        <v>333519</v>
      </c>
      <c r="J74" t="s">
        <v>247</v>
      </c>
      <c r="R74" s="35">
        <v>721199</v>
      </c>
      <c r="S74" t="s">
        <v>173</v>
      </c>
    </row>
    <row r="75" spans="3:19" ht="12">
      <c r="C75" s="35">
        <v>621511</v>
      </c>
      <c r="D75" t="s">
        <v>119</v>
      </c>
      <c r="F75" s="35">
        <v>525920</v>
      </c>
      <c r="G75" t="s">
        <v>81</v>
      </c>
      <c r="I75" s="35">
        <v>333912</v>
      </c>
      <c r="J75" t="s">
        <v>248</v>
      </c>
      <c r="R75" s="35">
        <v>721211</v>
      </c>
      <c r="S75" t="s">
        <v>174</v>
      </c>
    </row>
    <row r="76" spans="3:19" ht="12">
      <c r="C76" s="35">
        <v>621512</v>
      </c>
      <c r="D76" t="s">
        <v>120</v>
      </c>
      <c r="F76" s="35">
        <v>525990</v>
      </c>
      <c r="G76" t="s">
        <v>82</v>
      </c>
      <c r="I76" s="35">
        <v>334118</v>
      </c>
      <c r="J76" t="s">
        <v>249</v>
      </c>
      <c r="R76" s="35">
        <v>721214</v>
      </c>
      <c r="S76" t="s">
        <v>175</v>
      </c>
    </row>
    <row r="77" spans="3:10" ht="12">
      <c r="C77" s="35">
        <v>621610</v>
      </c>
      <c r="D77" t="s">
        <v>121</v>
      </c>
      <c r="I77" s="35">
        <v>334220</v>
      </c>
      <c r="J77" t="s">
        <v>183</v>
      </c>
    </row>
    <row r="78" spans="3:10" ht="12">
      <c r="C78" s="35">
        <v>621910</v>
      </c>
      <c r="D78" t="s">
        <v>122</v>
      </c>
      <c r="I78" s="35">
        <v>334290</v>
      </c>
      <c r="J78" t="s">
        <v>184</v>
      </c>
    </row>
    <row r="79" spans="3:10" ht="12">
      <c r="C79" s="35">
        <v>621991</v>
      </c>
      <c r="D79" t="s">
        <v>123</v>
      </c>
      <c r="I79" s="35">
        <v>334510</v>
      </c>
      <c r="J79" t="s">
        <v>185</v>
      </c>
    </row>
    <row r="80" spans="3:10" ht="12">
      <c r="C80" s="35">
        <v>621999</v>
      </c>
      <c r="D80" t="s">
        <v>124</v>
      </c>
      <c r="I80" s="35">
        <v>334511</v>
      </c>
      <c r="J80" t="s">
        <v>186</v>
      </c>
    </row>
    <row r="81" spans="3:10" ht="12">
      <c r="C81" s="35">
        <v>622110</v>
      </c>
      <c r="D81" t="s">
        <v>125</v>
      </c>
      <c r="I81" s="35">
        <v>334512</v>
      </c>
      <c r="J81" t="s">
        <v>187</v>
      </c>
    </row>
    <row r="82" spans="3:10" ht="12">
      <c r="C82" s="35">
        <v>622210</v>
      </c>
      <c r="D82" t="s">
        <v>126</v>
      </c>
      <c r="I82" s="35">
        <v>334513</v>
      </c>
      <c r="J82" t="s">
        <v>188</v>
      </c>
    </row>
    <row r="83" spans="3:10" ht="12">
      <c r="C83" s="35">
        <v>622310</v>
      </c>
      <c r="D83" t="s">
        <v>127</v>
      </c>
      <c r="I83" s="35">
        <v>334514</v>
      </c>
      <c r="J83" t="s">
        <v>189</v>
      </c>
    </row>
    <row r="84" spans="3:10" ht="12">
      <c r="C84" s="35">
        <v>623110</v>
      </c>
      <c r="D84" t="s">
        <v>128</v>
      </c>
      <c r="I84" s="35">
        <v>334515</v>
      </c>
      <c r="J84" t="s">
        <v>190</v>
      </c>
    </row>
    <row r="85" spans="3:10" ht="12">
      <c r="C85" s="35">
        <v>623210</v>
      </c>
      <c r="D85" t="s">
        <v>129</v>
      </c>
      <c r="I85" s="35">
        <v>334517</v>
      </c>
      <c r="J85" t="s">
        <v>191</v>
      </c>
    </row>
    <row r="86" spans="3:10" ht="12">
      <c r="C86" s="35">
        <v>623220</v>
      </c>
      <c r="D86" t="s">
        <v>130</v>
      </c>
      <c r="I86" s="35">
        <v>334519</v>
      </c>
      <c r="J86" t="s">
        <v>192</v>
      </c>
    </row>
    <row r="87" spans="3:10" ht="12">
      <c r="C87" s="35">
        <v>623311</v>
      </c>
      <c r="D87" t="s">
        <v>131</v>
      </c>
      <c r="I87" s="35">
        <v>335314</v>
      </c>
      <c r="J87" t="s">
        <v>193</v>
      </c>
    </row>
    <row r="88" spans="3:10" ht="12">
      <c r="C88" s="35">
        <v>623312</v>
      </c>
      <c r="D88" t="s">
        <v>132</v>
      </c>
      <c r="I88" s="35">
        <v>335921</v>
      </c>
      <c r="J88" t="s">
        <v>194</v>
      </c>
    </row>
    <row r="89" spans="9:10" ht="12">
      <c r="I89" s="35">
        <v>335931</v>
      </c>
      <c r="J89" t="s">
        <v>195</v>
      </c>
    </row>
    <row r="90" spans="9:10" ht="12">
      <c r="I90" s="35">
        <v>336320</v>
      </c>
      <c r="J90" t="s">
        <v>196</v>
      </c>
    </row>
    <row r="91" spans="9:10" ht="12">
      <c r="I91" s="35">
        <v>336390</v>
      </c>
      <c r="J91" t="s">
        <v>197</v>
      </c>
    </row>
    <row r="92" spans="9:10" ht="12">
      <c r="I92" s="35">
        <v>336419</v>
      </c>
      <c r="J92" t="s">
        <v>198</v>
      </c>
    </row>
    <row r="93" spans="9:10" ht="12">
      <c r="I93" s="35">
        <v>339112</v>
      </c>
      <c r="J93" t="s">
        <v>199</v>
      </c>
    </row>
    <row r="94" spans="9:10" ht="12">
      <c r="I94" s="35">
        <v>339113</v>
      </c>
      <c r="J94" t="s">
        <v>200</v>
      </c>
    </row>
    <row r="95" spans="9:10" ht="12">
      <c r="I95" s="35">
        <v>339991</v>
      </c>
      <c r="J95" t="s">
        <v>201</v>
      </c>
    </row>
    <row r="96" spans="9:10" ht="12">
      <c r="I96" s="35">
        <v>511210</v>
      </c>
      <c r="J96" t="s">
        <v>280</v>
      </c>
    </row>
    <row r="97" spans="9:10" ht="12">
      <c r="I97" s="35">
        <v>512110</v>
      </c>
      <c r="J97" t="s">
        <v>281</v>
      </c>
    </row>
    <row r="98" spans="9:10" ht="12">
      <c r="I98" s="35">
        <v>512120</v>
      </c>
      <c r="J98" t="s">
        <v>282</v>
      </c>
    </row>
    <row r="99" spans="9:10" ht="12">
      <c r="I99" s="35">
        <v>512191</v>
      </c>
      <c r="J99" t="s">
        <v>283</v>
      </c>
    </row>
    <row r="100" spans="9:10" ht="12">
      <c r="I100" s="35">
        <v>512199</v>
      </c>
      <c r="J100" t="s">
        <v>284</v>
      </c>
    </row>
    <row r="101" spans="9:10" ht="12">
      <c r="I101" s="35">
        <v>512210</v>
      </c>
      <c r="J101" t="s">
        <v>285</v>
      </c>
    </row>
    <row r="102" spans="9:10" ht="12">
      <c r="I102" s="35">
        <v>512220</v>
      </c>
      <c r="J102" t="s">
        <v>286</v>
      </c>
    </row>
  </sheetData>
  <sheetProtection/>
  <mergeCells count="6">
    <mergeCell ref="R2:T2"/>
    <mergeCell ref="O2:Q2"/>
    <mergeCell ref="C2:E2"/>
    <mergeCell ref="F2:H2"/>
    <mergeCell ref="I2:K2"/>
    <mergeCell ref="L2:N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Myya McGregory</dc:creator>
  <cp:keywords/>
  <dc:description/>
  <cp:lastModifiedBy>Dan McGuinness</cp:lastModifiedBy>
  <dcterms:created xsi:type="dcterms:W3CDTF">2016-03-16T13:41:29Z</dcterms:created>
  <dcterms:modified xsi:type="dcterms:W3CDTF">2016-11-01T14:12:38Z</dcterms:modified>
  <cp:category/>
  <cp:version/>
  <cp:contentType/>
  <cp:contentStatus/>
</cp:coreProperties>
</file>